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rabetufile\desktop$\kouji-murata\デスクトップ\"/>
    </mc:Choice>
  </mc:AlternateContent>
  <bookViews>
    <workbookView xWindow="0" yWindow="0" windowWidth="15360" windowHeight="7635" tabRatio="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AM36" i="10"/>
  <c r="C36" i="10"/>
  <c r="CO35" i="10"/>
  <c r="BE35" i="10"/>
  <c r="C35" i="10"/>
  <c r="BE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CO34" i="10" l="1"/>
</calcChain>
</file>

<file path=xl/sharedStrings.xml><?xml version="1.0" encoding="utf-8"?>
<sst xmlns="http://schemas.openxmlformats.org/spreadsheetml/2006/main" count="1103" uniqueCount="599">
  <si>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</si>
  <si>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</si>
  <si>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</si>
  <si>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</si>
  <si>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</si>
  <si>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</si>
  <si>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</si>
  <si>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</si>
  <si>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</si>
  <si>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</si>
  <si>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</si>
  <si>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</si>
  <si>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</si>
  <si>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</si>
  <si>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</si>
  <si>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</si>
  <si>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</si>
  <si>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</si>
  <si>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</si>
  <si>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</si>
  <si>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</si>
  <si>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</si>
  <si>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</si>
  <si>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</si>
  <si>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</si>
  <si>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</si>
  <si>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</si>
  <si>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</si>
  <si>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</si>
  <si>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</si>
  <si>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</si>
  <si>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</si>
  <si>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</si>
  <si>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</si>
  <si>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</si>
  <si>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</si>
  <si>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</si>
  <si>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</si>
  <si>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</si>
  <si>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</si>
  <si>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</si>
  <si>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</si>
  <si>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</si>
  <si>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</si>
  <si>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</si>
  <si>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</si>
  <si>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</si>
  <si>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</si>
  <si>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</si>
  <si>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</si>
  <si>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</si>
  <si>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</si>
  <si>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</si>
  <si>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</si>
  <si>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</si>
  <si>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</si>
  <si>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</si>
  <si>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</si>
  <si>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</si>
  <si>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</si>
  <si>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</si>
  <si>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</si>
  <si>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</si>
  <si>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</si>
  <si>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</si>
  <si>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</si>
  <si>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</si>
  <si>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</si>
  <si>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</si>
  <si>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</si>
  <si>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</si>
  <si>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</si>
  <si>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</si>
  <si>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</si>
  <si>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</si>
  <si>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</si>
  <si>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</si>
  <si>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</si>
  <si>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</si>
  <si>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</si>
  <si>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</si>
  <si>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</si>
  <si>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</si>
  <si>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</si>
  <si>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</si>
  <si>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</si>
  <si>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</si>
  <si>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</si>
  <si>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</si>
  <si>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</si>
  <si>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</si>
  <si>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</si>
  <si>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</si>
  <si>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</si>
  <si>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</si>
  <si>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</si>
  <si>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</si>
  <si>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更別村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</si>
  <si>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</si>
  <si>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</si>
  <si>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</si>
  <si>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</si>
  <si>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</si>
  <si>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</si>
  <si>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</si>
  <si>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</si>
  <si>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</si>
  <si>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</si>
  <si>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</si>
  <si>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</si>
  <si>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</si>
  <si>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</si>
  <si>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</si>
  <si>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</si>
  <si>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</si>
  <si>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</si>
  <si>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</si>
  <si>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</si>
  <si>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</si>
  <si>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</si>
  <si>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</si>
  <si>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</si>
  <si>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</si>
  <si>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</si>
  <si>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</si>
  <si>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</si>
  <si>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</si>
  <si>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</si>
  <si>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</si>
  <si>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</si>
  <si>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</si>
  <si>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</si>
  <si>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</si>
  <si>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</si>
  <si>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</si>
  <si>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</si>
  <si>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</si>
  <si>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</si>
  <si>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</si>
  <si>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</si>
  <si>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</si>
  <si>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</si>
  <si>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</si>
  <si>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</si>
  <si>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</si>
  <si>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</si>
  <si>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</si>
  <si>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</si>
  <si>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</si>
  <si>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</si>
  <si>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</si>
  <si>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</si>
  <si>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</si>
  <si>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</si>
  <si>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</si>
  <si>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</si>
  <si>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</si>
  <si>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</si>
  <si>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</si>
  <si>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</si>
  <si>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</si>
  <si>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</si>
  <si>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</si>
  <si>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</si>
  <si>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</si>
  <si>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</si>
  <si>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</si>
  <si>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</si>
  <si>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</si>
  <si>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</si>
  <si>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</si>
  <si>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</si>
  <si>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</si>
  <si>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</si>
  <si>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</si>
  <si>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</si>
  <si>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</si>
  <si>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</si>
  <si>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</si>
  <si>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</si>
  <si>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</si>
  <si>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</si>
  <si>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</si>
  <si>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</si>
  <si>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</si>
  <si>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</si>
  <si>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</si>
  <si>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</si>
  <si>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</si>
  <si>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</si>
  <si>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</si>
  <si>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</si>
  <si>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</si>
  <si>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</si>
  <si>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</si>
  <si>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</si>
  <si>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</si>
  <si>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</si>
  <si>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</si>
  <si>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</si>
  <si>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</si>
  <si>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</si>
  <si>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</si>
  <si>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</si>
  <si>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</si>
  <si>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</si>
  <si>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</si>
  <si>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</si>
  <si>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</si>
  <si>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</si>
  <si>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</si>
  <si>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</si>
  <si>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</si>
  <si>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</si>
  <si>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</si>
  <si>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</si>
  <si>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北海道更別村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</si>
  <si>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</si>
  <si>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</si>
  <si>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</si>
  <si>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</si>
  <si>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</si>
  <si>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</si>
  <si>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</si>
  <si>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</si>
  <si>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</si>
  <si>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</si>
  <si>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</si>
  <si>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</si>
  <si>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</si>
  <si>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</si>
  <si>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</si>
  <si>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</si>
  <si>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</si>
  <si>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</si>
  <si>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</si>
  <si>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</si>
  <si>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</si>
  <si>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</si>
  <si>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</si>
  <si>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</si>
  <si>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</si>
  <si>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</si>
  <si>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</si>
  <si>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</si>
  <si>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</si>
  <si>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</si>
  <si>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</si>
  <si>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</si>
  <si>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</si>
  <si>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</si>
  <si>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</si>
  <si>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</si>
  <si>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</si>
  <si>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</si>
  <si>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</si>
  <si>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</si>
  <si>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</si>
  <si>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</si>
  <si>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</si>
  <si>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</si>
  <si>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</si>
  <si>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</si>
  <si>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</si>
  <si>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</si>
  <si>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</si>
  <si>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</si>
  <si>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</si>
  <si>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</si>
  <si>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</si>
  <si>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</si>
  <si>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</si>
  <si>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</si>
  <si>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</si>
  <si>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</si>
  <si>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</si>
  <si>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</si>
  <si>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</si>
  <si>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</si>
  <si>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</si>
  <si>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</si>
  <si>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</si>
  <si>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</si>
  <si>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</si>
  <si>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</si>
  <si>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</si>
  <si>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</si>
  <si>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</si>
  <si>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</si>
  <si>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</si>
  <si>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</si>
  <si>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</si>
  <si>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</si>
  <si>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</si>
  <si>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</si>
  <si>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</si>
  <si>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</si>
  <si>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</si>
  <si>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</si>
  <si>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</si>
  <si>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</si>
  <si>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</si>
  <si>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</si>
  <si>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</si>
  <si>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</si>
  <si>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</si>
  <si>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</si>
  <si>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</si>
  <si>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</si>
  <si>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</si>
  <si>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</si>
  <si>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</si>
  <si>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</si>
  <si>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</si>
  <si>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</si>
  <si>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</si>
  <si>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</si>
  <si>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</si>
  <si>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</si>
  <si>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</si>
  <si>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</si>
  <si>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</si>
  <si>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</si>
  <si>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</si>
  <si>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</si>
  <si>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</si>
  <si>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</si>
  <si>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</si>
  <si>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</si>
  <si>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</si>
  <si>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</si>
  <si>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</si>
  <si>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</si>
  <si>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</si>
  <si>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</si>
  <si>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</si>
  <si>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</si>
  <si>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</si>
  <si>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</si>
  <si>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</si>
  <si>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</si>
  <si>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</si>
  <si>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</si>
  <si>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</si>
  <si>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</si>
  <si>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</si>
  <si>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</si>
  <si>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</si>
  <si>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</si>
  <si>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</si>
  <si>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</si>
  <si>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</si>
  <si>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</si>
  <si>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</si>
  <si>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</si>
  <si>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</si>
  <si>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</si>
  <si>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</si>
  <si>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</si>
  <si>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</si>
  <si>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</si>
  <si>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</si>
  <si>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</si>
  <si>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</si>
  <si>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</si>
  <si>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</si>
  <si>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</si>
  <si>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</si>
  <si>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</si>
  <si>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</si>
  <si>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</si>
  <si>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</si>
  <si>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北海道更別村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</si>
  <si>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</si>
  <si>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</si>
  <si>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</si>
  <si>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</si>
  <si>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</si>
  <si>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</si>
  <si>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</si>
  <si>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</si>
  <si>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</si>
  <si>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</si>
  <si>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</si>
  <si>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</si>
  <si>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</si>
  <si>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</si>
  <si>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</si>
  <si>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</si>
  <si>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</si>
  <si>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</si>
  <si>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</si>
  <si>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</si>
  <si>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</si>
  <si>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</si>
  <si>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</si>
  <si>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</si>
  <si>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</si>
  <si>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</si>
  <si>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</si>
  <si>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</si>
  <si>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</si>
  <si>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</si>
  <si>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</si>
  <si>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</si>
  <si>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</si>
  <si>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</si>
  <si>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</si>
  <si>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</si>
  <si>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後期高齢者医療事業特別会計</t>
    <phoneticPr fontId="5"/>
  </si>
  <si>
    <t>介護保険事業特別会計事業勘定</t>
    <phoneticPr fontId="5"/>
  </si>
  <si>
    <t>介護保険事業特別会計サービス事業勘定</t>
    <phoneticPr fontId="5"/>
  </si>
  <si>
    <t>簡易水道事業特別会計</t>
    <phoneticPr fontId="5"/>
  </si>
  <si>
    <t>法適用企業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</si>
  <si>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</si>
  <si>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</si>
  <si>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</si>
  <si>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</si>
  <si>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</si>
  <si>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</si>
  <si>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</si>
  <si>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</si>
  <si>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</si>
  <si>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</si>
  <si>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</si>
  <si>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</si>
  <si>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</si>
  <si>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</si>
  <si>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</si>
  <si>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</si>
  <si>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</si>
  <si>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</si>
  <si>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</si>
  <si>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</si>
  <si>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</si>
  <si>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</si>
  <si>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</si>
  <si>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</si>
  <si>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</si>
  <si>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</si>
  <si>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</si>
  <si>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</si>
  <si>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</si>
  <si>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</si>
  <si>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</si>
  <si>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</si>
  <si>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</si>
  <si>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</si>
  <si>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</si>
  <si>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</si>
  <si>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</si>
  <si>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</si>
  <si>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</si>
  <si>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</si>
  <si>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</si>
  <si>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</si>
  <si>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</si>
  <si>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</si>
  <si>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</si>
  <si>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</si>
  <si>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</si>
  <si>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</si>
  <si>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</si>
  <si>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</si>
  <si>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</si>
  <si>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</si>
  <si>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</si>
  <si>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</si>
  <si>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</si>
  <si>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</si>
  <si>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</si>
  <si>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</si>
  <si>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</si>
  <si>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</si>
  <si>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</si>
  <si>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</si>
  <si>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</si>
  <si>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</si>
  <si>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</si>
  <si>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</si>
  <si>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</si>
  <si>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</si>
  <si>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</si>
  <si>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</si>
  <si>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</si>
  <si>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</si>
  <si>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</si>
  <si>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</si>
  <si>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</si>
  <si>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</si>
  <si>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</si>
  <si>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</si>
  <si>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</si>
  <si>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</si>
  <si>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</si>
  <si>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</si>
  <si>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</si>
  <si>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</si>
  <si>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</si>
  <si>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</si>
  <si>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</si>
  <si>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</si>
  <si>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</si>
  <si>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</si>
  <si>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</si>
  <si>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</si>
  <si>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</si>
  <si>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</si>
  <si>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</si>
  <si>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</si>
  <si>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</si>
  <si>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</si>
  <si>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</si>
  <si>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</si>
  <si>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</si>
  <si>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</si>
  <si>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</si>
  <si>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</si>
  <si>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</si>
  <si>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</si>
  <si>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</si>
  <si>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</si>
  <si>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</si>
  <si>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</si>
  <si>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</si>
  <si>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</si>
  <si>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</si>
  <si>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</si>
  <si>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</si>
  <si>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</si>
  <si>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</si>
  <si>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</si>
  <si>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</si>
  <si>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</si>
  <si>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</si>
  <si>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</si>
  <si>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</si>
  <si>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</si>
  <si>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</si>
  <si>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</si>
  <si>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</si>
  <si>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</si>
  <si>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</si>
  <si>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</si>
  <si>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</si>
  <si>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</si>
  <si>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</si>
  <si>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</si>
  <si>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</si>
  <si>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</si>
  <si>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</si>
  <si>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</si>
  <si>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</si>
  <si>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</si>
  <si>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10.74</t>
  </si>
  <si>
    <t>一般会計</t>
  </si>
  <si>
    <t>簡易水道事業特別会計</t>
  </si>
  <si>
    <t>国民健康保険事業特別会計事業勘定</t>
  </si>
  <si>
    <t>公共下水道事業特別会計</t>
  </si>
  <si>
    <t>介護保険事業特別会計事業勘定</t>
  </si>
  <si>
    <t>介護保険事業特別会計サービス事業勘定</t>
  </si>
  <si>
    <t>国民健康保険事業特別会計診療施設勘定</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</si>
  <si>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</si>
  <si>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</si>
  <si>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</si>
  <si>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</si>
  <si>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</si>
  <si>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</si>
  <si>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</si>
  <si>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</si>
  <si>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</si>
  <si>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公共施設等整備基金(R02年度末現在))</t>
    <rPh sb="0" eb="2">
      <t>コウキョウ</t>
    </rPh>
    <rPh sb="2" eb="4">
      <t>シセツ</t>
    </rPh>
    <rPh sb="4" eb="5">
      <t>トウ</t>
    </rPh>
    <rPh sb="5" eb="7">
      <t>セイビ</t>
    </rPh>
    <rPh sb="7" eb="9">
      <t>キキン</t>
    </rPh>
    <phoneticPr fontId="5"/>
  </si>
  <si>
    <t>農業振興基金(R02年度末現在))</t>
    <rPh sb="0" eb="2">
      <t>ノウギョウ</t>
    </rPh>
    <rPh sb="2" eb="4">
      <t>シンコウ</t>
    </rPh>
    <rPh sb="4" eb="6">
      <t>キキン</t>
    </rPh>
    <phoneticPr fontId="5"/>
  </si>
  <si>
    <t>福祉基金(R02年度末現在))</t>
    <rPh sb="0" eb="2">
      <t>フクシ</t>
    </rPh>
    <rPh sb="2" eb="4">
      <t>キキン</t>
    </rPh>
    <phoneticPr fontId="5"/>
  </si>
  <si>
    <t>村有林野基金(R02年度末現在))</t>
    <rPh sb="0" eb="2">
      <t>ソンユウ</t>
    </rPh>
    <rPh sb="2" eb="4">
      <t>リンヤ</t>
    </rPh>
    <rPh sb="4" eb="6">
      <t>キキン</t>
    </rPh>
    <phoneticPr fontId="5"/>
  </si>
  <si>
    <t>協働のまちづくり基金(R02年度末現在))</t>
    <rPh sb="0" eb="2">
      <t>キョウドウ</t>
    </rPh>
    <rPh sb="8" eb="10">
      <t>キキン</t>
    </rPh>
    <phoneticPr fontId="5"/>
  </si>
  <si>
    <t>㈱さらべつ産業振興公社</t>
    <rPh sb="5" eb="7">
      <t>サンギョウ</t>
    </rPh>
    <rPh sb="7" eb="9">
      <t>シンコウ</t>
    </rPh>
    <rPh sb="9" eb="11">
      <t>コウシャ</t>
    </rPh>
    <phoneticPr fontId="2"/>
  </si>
  <si>
    <t>-</t>
    <phoneticPr fontId="2"/>
  </si>
  <si>
    <t>-</t>
    <phoneticPr fontId="2"/>
  </si>
  <si>
    <t>とかち広域消防事務組合</t>
    <rPh sb="3" eb="9">
      <t>コウイキショウボウジム</t>
    </rPh>
    <rPh sb="9" eb="11">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</si>
  <si>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</si>
  <si>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</si>
  <si>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</si>
  <si>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</si>
  <si>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</si>
  <si>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</si>
  <si>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将来負担比率は、過去より比率が発生していないが、有形固定資産減価償却率は年々悪化をしており、類似団体平均値よりも4.5％高くなっている。
公共施設等総合総合管理計画の改訂結果に基づき、老朽化した施設の解体や類似施設の統廃合を進めていく。また、可能な限り国の補助金や有利な起債（辺地債や過疎債）の活用を行い、基金を積立て比率が悪化しないように努めていきたい。
将来的にはＰＰＰやＰＦＩなどの民間提案制度の導入も検討を進めていかなければならない。</t>
    <rPh sb="0" eb="2">
      <t>ショウライ</t>
    </rPh>
    <rPh sb="2" eb="4">
      <t>フタン</t>
    </rPh>
    <rPh sb="4" eb="6">
      <t>ヒリツ</t>
    </rPh>
    <rPh sb="8" eb="10">
      <t>カコ</t>
    </rPh>
    <rPh sb="12" eb="14">
      <t>ヒリツ</t>
    </rPh>
    <rPh sb="15" eb="17">
      <t>ハッセイ</t>
    </rPh>
    <rPh sb="24" eb="26">
      <t>ユウケイ</t>
    </rPh>
    <rPh sb="26" eb="28">
      <t>コテイ</t>
    </rPh>
    <rPh sb="28" eb="30">
      <t>シサン</t>
    </rPh>
    <rPh sb="46" eb="48">
      <t>ルイジ</t>
    </rPh>
    <rPh sb="48" eb="50">
      <t>ダンタイ</t>
    </rPh>
    <rPh sb="50" eb="52">
      <t>ヘイキン</t>
    </rPh>
    <rPh sb="52" eb="53">
      <t>アタイ</t>
    </rPh>
    <rPh sb="60" eb="61">
      <t>タカ</t>
    </rPh>
    <rPh sb="138" eb="140">
      <t>ヘンチ</t>
    </rPh>
    <rPh sb="140" eb="141">
      <t>サイ</t>
    </rPh>
    <rPh sb="142" eb="144">
      <t>カソ</t>
    </rPh>
    <rPh sb="144" eb="145">
      <t>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</si>
  <si>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</si>
  <si>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</si>
  <si>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</si>
  <si>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</si>
  <si>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</si>
  <si>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</si>
  <si>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</si>
  <si>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</si>
  <si>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将来負担比率は、過去より比率が発生していないが、実質公債費率は9.9％と昨年度と同じ数値となり、類似団体平均値よりも2.5％も高くなっている。
しかし、公債費の償還ピークが令和元年度であるため、今後は償還額が減少し比率は下がる見通しである。
今後も過度な地方債発行を行わず、元利償還金が急激に増加しないような財政運営が必要と考えている。</t>
    <rPh sb="0" eb="2">
      <t>ショウライ</t>
    </rPh>
    <rPh sb="2" eb="4">
      <t>フタン</t>
    </rPh>
    <rPh sb="4" eb="6">
      <t>ヒリツ</t>
    </rPh>
    <rPh sb="8" eb="10">
      <t>カコ</t>
    </rPh>
    <rPh sb="12" eb="14">
      <t>ヒリツ</t>
    </rPh>
    <rPh sb="15" eb="17">
      <t>ハッセイ</t>
    </rPh>
    <rPh sb="24" eb="26">
      <t>ジッシツ</t>
    </rPh>
    <rPh sb="26" eb="29">
      <t>コウサイヒ</t>
    </rPh>
    <rPh sb="29" eb="30">
      <t>リツ</t>
    </rPh>
    <rPh sb="36" eb="38">
      <t>サクネン</t>
    </rPh>
    <rPh sb="38" eb="39">
      <t>ド</t>
    </rPh>
    <rPh sb="40" eb="41">
      <t>オナ</t>
    </rPh>
    <rPh sb="42" eb="44">
      <t>スウチ</t>
    </rPh>
    <rPh sb="48" eb="52">
      <t>ルイジダンタイ</t>
    </rPh>
    <rPh sb="52" eb="55">
      <t>ヘイキンチ</t>
    </rPh>
    <rPh sb="63" eb="64">
      <t>タカ</t>
    </rPh>
    <rPh sb="76" eb="79">
      <t>コウサイヒ</t>
    </rPh>
    <rPh sb="80" eb="82">
      <t>ショウカン</t>
    </rPh>
    <rPh sb="86" eb="88">
      <t>レイワ</t>
    </rPh>
    <rPh sb="88" eb="90">
      <t>ガンネン</t>
    </rPh>
    <rPh sb="90" eb="91">
      <t>ド</t>
    </rPh>
    <rPh sb="97" eb="99">
      <t>コンゴ</t>
    </rPh>
    <rPh sb="100" eb="102">
      <t>ショウカン</t>
    </rPh>
    <rPh sb="102" eb="103">
      <t>ガク</t>
    </rPh>
    <rPh sb="104" eb="106">
      <t>ゲンショウ</t>
    </rPh>
    <rPh sb="107" eb="109">
      <t>ヒリツ</t>
    </rPh>
    <rPh sb="110" eb="111">
      <t>サ</t>
    </rPh>
    <rPh sb="113" eb="115">
      <t>ミトオ</t>
    </rPh>
    <rPh sb="121" eb="123">
      <t>コンゴ</t>
    </rPh>
    <rPh sb="124" eb="126">
      <t>カド</t>
    </rPh>
    <rPh sb="127" eb="129">
      <t>チホウ</t>
    </rPh>
    <rPh sb="129" eb="130">
      <t>サイ</t>
    </rPh>
    <rPh sb="130" eb="132">
      <t>ハッコウ</t>
    </rPh>
    <rPh sb="133" eb="134">
      <t>オコナ</t>
    </rPh>
    <rPh sb="137" eb="139">
      <t>ガンリ</t>
    </rPh>
    <rPh sb="139" eb="142">
      <t>ショウカンキン</t>
    </rPh>
    <rPh sb="143" eb="145">
      <t>キュウゲキ</t>
    </rPh>
    <rPh sb="146" eb="148">
      <t>ゾウカ</t>
    </rPh>
    <rPh sb="154" eb="156">
      <t>ザイセイ</t>
    </rPh>
    <rPh sb="156" eb="158">
      <t>ウンエイ</t>
    </rPh>
    <rPh sb="159" eb="161">
      <t>ヒツヨウ</t>
    </rPh>
    <rPh sb="162" eb="163">
      <t>カンガ</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</si>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</sst>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C23D-4300-AA97-7496B84052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252818</c:v>
                </c:pt>
                <c:pt idx="1">
                  <c:v>463046</c:v>
                </c:pt>
                <c:pt idx="2">
                  <c:v>231068</c:v>
                </c:pt>
                <c:pt idx="3">
                  <c:v>366108</c:v>
                </c:pt>
                <c:pt idx="4">
                  <c:v>259344</c:v>
                </c:pt>
              </c:numCache>
            </c:numRef>
          </c:val>
          <c:smooth val="0"/>
          <c:extLst xmlns:c16r2="http://schemas.microsoft.com/office/drawing/2015/06/chart">
            <c:ext xmlns:c16="http://schemas.microsoft.com/office/drawing/2014/chart" uri="{C3380CC4-5D6E-409C-BE32-E72D297353CC}">
              <c16:uniqueId val="{00000001-C23D-4300-AA97-7496B8405281}"/>
            </c:ext>
          </c:extLst>
        </c:ser>
        <c:dLbls>
          <c:showLegendKey val="0"/>
          <c:showVal val="0"/>
          <c:showCatName val="0"/>
          <c:showSerName val="0"/>
          <c:showPercent val="0"/>
          <c:showBubbleSize val="0"/>
        </c:dLbls>
        <c:marker val="1"/>
        <c:smooth val="0"/>
        <c:axId val="438516552"/>
        <c:axId val="438518120"/>
      </c:lineChart>
      <c:catAx>
        <c:axId val="438516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518120"/>
        <c:crosses val="autoZero"/>
        <c:auto val="1"/>
        <c:lblAlgn val="ctr"/>
        <c:lblOffset val="100"/>
        <c:tickLblSkip val="1"/>
        <c:tickMarkSkip val="1"/>
        <c:noMultiLvlLbl val="0"/>
      </c:catAx>
      <c:valAx>
        <c:axId val="43851812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516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5.46</c:v>
                </c:pt>
                <c:pt idx="1">
                  <c:v>5.51</c:v>
                </c:pt>
                <c:pt idx="2">
                  <c:v>6.89</c:v>
                </c:pt>
                <c:pt idx="3">
                  <c:v>1.47</c:v>
                </c:pt>
                <c:pt idx="4">
                  <c:v>4.4400000000000004</c:v>
                </c:pt>
              </c:numCache>
            </c:numRef>
          </c:val>
          <c:extLst xmlns:c16r2="http://schemas.microsoft.com/office/drawing/2015/06/chart">
            <c:ext xmlns:c16="http://schemas.microsoft.com/office/drawing/2014/chart" uri="{C3380CC4-5D6E-409C-BE32-E72D297353CC}">
              <c16:uniqueId val="{00000000-9D5E-4D55-8969-8F165E4F78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67.7</c:v>
                </c:pt>
                <c:pt idx="1">
                  <c:v>70.88</c:v>
                </c:pt>
                <c:pt idx="2">
                  <c:v>70.790000000000006</c:v>
                </c:pt>
                <c:pt idx="3">
                  <c:v>60.58</c:v>
                </c:pt>
                <c:pt idx="4">
                  <c:v>56.47</c:v>
                </c:pt>
              </c:numCache>
            </c:numRef>
          </c:val>
          <c:extLst xmlns:c16r2="http://schemas.microsoft.com/office/drawing/2015/06/chart">
            <c:ext xmlns:c16="http://schemas.microsoft.com/office/drawing/2014/chart" uri="{C3380CC4-5D6E-409C-BE32-E72D297353CC}">
              <c16:uniqueId val="{00000001-9D5E-4D55-8969-8F165E4F78B4}"/>
            </c:ext>
          </c:extLst>
        </c:ser>
        <c:dLbls>
          <c:showLegendKey val="0"/>
          <c:showVal val="0"/>
          <c:showCatName val="0"/>
          <c:showSerName val="0"/>
          <c:showPercent val="0"/>
          <c:showBubbleSize val="0"/>
        </c:dLbls>
        <c:gapWidth val="250"/>
        <c:overlap val="100"/>
        <c:axId val="438516944"/>
        <c:axId val="438512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2.84</c:v>
                </c:pt>
                <c:pt idx="1">
                  <c:v>0.41</c:v>
                </c:pt>
                <c:pt idx="2">
                  <c:v>1.3</c:v>
                </c:pt>
                <c:pt idx="3">
                  <c:v>-10.74</c:v>
                </c:pt>
                <c:pt idx="4">
                  <c:v>0.45</c:v>
                </c:pt>
              </c:numCache>
            </c:numRef>
          </c:val>
          <c:smooth val="0"/>
          <c:extLst xmlns:c16r2="http://schemas.microsoft.com/office/drawing/2015/06/chart">
            <c:ext xmlns:c16="http://schemas.microsoft.com/office/drawing/2014/chart" uri="{C3380CC4-5D6E-409C-BE32-E72D297353CC}">
              <c16:uniqueId val="{00000002-9D5E-4D55-8969-8F165E4F78B4}"/>
            </c:ext>
          </c:extLst>
        </c:ser>
        <c:dLbls>
          <c:showLegendKey val="0"/>
          <c:showVal val="0"/>
          <c:showCatName val="0"/>
          <c:showSerName val="0"/>
          <c:showPercent val="0"/>
          <c:showBubbleSize val="0"/>
        </c:dLbls>
        <c:marker val="1"/>
        <c:smooth val="0"/>
        <c:axId val="438516944"/>
        <c:axId val="438512632"/>
      </c:lineChart>
      <c:catAx>
        <c:axId val="43851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512632"/>
        <c:crosses val="autoZero"/>
        <c:auto val="1"/>
        <c:lblAlgn val="ctr"/>
        <c:lblOffset val="100"/>
        <c:tickLblSkip val="1"/>
        <c:tickMarkSkip val="1"/>
        <c:noMultiLvlLbl val="0"/>
      </c:catAx>
      <c:valAx>
        <c:axId val="438512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51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2B2-41D1-BBCC-AE62632722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2B2-41D1-BBCC-AE626327221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2B2-41D1-BBCC-AE6263272217}"/>
            </c:ext>
          </c:extLst>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2B2-41D1-BBCC-AE6263272217}"/>
            </c:ext>
          </c:extLst>
        </c:ser>
        <c:ser>
          <c:idx val="4"/>
          <c:order val="4"/>
          <c:tx>
            <c:strRef>
              <c:f>データシート!$A$31</c:f>
              <c:strCache>
                <c:ptCount val="1"/>
                <c:pt idx="0">
                  <c:v>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2B2-41D1-BBCC-AE6263272217}"/>
            </c:ext>
          </c:extLst>
        </c:ser>
        <c:ser>
          <c:idx val="5"/>
          <c:order val="5"/>
          <c:tx>
            <c:strRef>
              <c:f>データシート!$A$32</c:f>
              <c:strCache>
                <c:ptCount val="1"/>
                <c:pt idx="0">
                  <c:v>介護保険事業特別会計事業勘定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0.22</c:v>
                </c:pt>
                <c:pt idx="4">
                  <c:v>#N/A</c:v>
                </c:pt>
                <c:pt idx="5">
                  <c:v>0.11</c:v>
                </c:pt>
                <c:pt idx="6">
                  <c:v>#N/A</c:v>
                </c:pt>
                <c:pt idx="7">
                  <c:v>0.84</c:v>
                </c:pt>
                <c:pt idx="8">
                  <c:v>#N/A</c:v>
                </c:pt>
                <c:pt idx="9">
                  <c:v>0.24</c:v>
                </c:pt>
              </c:numCache>
            </c:numRef>
          </c:val>
          <c:extLst xmlns:c16r2="http://schemas.microsoft.com/office/drawing/2015/06/chart">
            <c:ext xmlns:c16="http://schemas.microsoft.com/office/drawing/2014/chart" uri="{C3380CC4-5D6E-409C-BE32-E72D297353CC}">
              <c16:uniqueId val="{00000005-C2B2-41D1-BBCC-AE626327221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0.13</c:v>
                </c:pt>
                <c:pt idx="4">
                  <c:v>#N/A</c:v>
                </c:pt>
                <c:pt idx="5">
                  <c:v>0.13</c:v>
                </c:pt>
                <c:pt idx="6">
                  <c:v>#N/A</c:v>
                </c:pt>
                <c:pt idx="7">
                  <c:v>0.49</c:v>
                </c:pt>
                <c:pt idx="8">
                  <c:v>#N/A</c:v>
                </c:pt>
                <c:pt idx="9">
                  <c:v>0.77</c:v>
                </c:pt>
              </c:numCache>
            </c:numRef>
          </c:val>
          <c:extLst xmlns:c16r2="http://schemas.microsoft.com/office/drawing/2015/06/chart">
            <c:ext xmlns:c16="http://schemas.microsoft.com/office/drawing/2014/chart" uri="{C3380CC4-5D6E-409C-BE32-E72D297353CC}">
              <c16:uniqueId val="{00000006-C2B2-41D1-BBCC-AE6263272217}"/>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0.56999999999999995</c:v>
                </c:pt>
                <c:pt idx="4">
                  <c:v>#N/A</c:v>
                </c:pt>
                <c:pt idx="5">
                  <c:v>0.61</c:v>
                </c:pt>
                <c:pt idx="6">
                  <c:v>#N/A</c:v>
                </c:pt>
                <c:pt idx="7">
                  <c:v>0.39</c:v>
                </c:pt>
                <c:pt idx="8">
                  <c:v>#N/A</c:v>
                </c:pt>
                <c:pt idx="9">
                  <c:v>0.85</c:v>
                </c:pt>
              </c:numCache>
            </c:numRef>
          </c:val>
          <c:extLst xmlns:c16r2="http://schemas.microsoft.com/office/drawing/2015/06/chart">
            <c:ext xmlns:c16="http://schemas.microsoft.com/office/drawing/2014/chart" uri="{C3380CC4-5D6E-409C-BE32-E72D297353CC}">
              <c16:uniqueId val="{00000007-C2B2-41D1-BBCC-AE6263272217}"/>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c:v>
                </c:pt>
                <c:pt idx="4">
                  <c:v>#N/A</c:v>
                </c:pt>
                <c:pt idx="5">
                  <c:v>0.28999999999999998</c:v>
                </c:pt>
                <c:pt idx="6">
                  <c:v>#N/A</c:v>
                </c:pt>
                <c:pt idx="7">
                  <c:v>0.75</c:v>
                </c:pt>
                <c:pt idx="8">
                  <c:v>#N/A</c:v>
                </c:pt>
                <c:pt idx="9">
                  <c:v>1.22</c:v>
                </c:pt>
              </c:numCache>
            </c:numRef>
          </c:val>
          <c:extLst xmlns:c16r2="http://schemas.microsoft.com/office/drawing/2015/06/chart">
            <c:ext xmlns:c16="http://schemas.microsoft.com/office/drawing/2014/chart" uri="{C3380CC4-5D6E-409C-BE32-E72D297353CC}">
              <c16:uniqueId val="{00000008-C2B2-41D1-BBCC-AE62632722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5.45</c:v>
                </c:pt>
                <c:pt idx="2">
                  <c:v>#N/A</c:v>
                </c:pt>
                <c:pt idx="3">
                  <c:v>5.51</c:v>
                </c:pt>
                <c:pt idx="4">
                  <c:v>#N/A</c:v>
                </c:pt>
                <c:pt idx="5">
                  <c:v>6.89</c:v>
                </c:pt>
                <c:pt idx="6">
                  <c:v>#N/A</c:v>
                </c:pt>
                <c:pt idx="7">
                  <c:v>1.46</c:v>
                </c:pt>
                <c:pt idx="8">
                  <c:v>#N/A</c:v>
                </c:pt>
                <c:pt idx="9">
                  <c:v>4.43</c:v>
                </c:pt>
              </c:numCache>
            </c:numRef>
          </c:val>
          <c:extLst xmlns:c16r2="http://schemas.microsoft.com/office/drawing/2015/06/chart">
            <c:ext xmlns:c16="http://schemas.microsoft.com/office/drawing/2014/chart" uri="{C3380CC4-5D6E-409C-BE32-E72D297353CC}">
              <c16:uniqueId val="{00000009-C2B2-41D1-BBCC-AE6263272217}"/>
            </c:ext>
          </c:extLst>
        </c:ser>
        <c:dLbls>
          <c:showLegendKey val="0"/>
          <c:showVal val="0"/>
          <c:showCatName val="0"/>
          <c:showSerName val="0"/>
          <c:showPercent val="0"/>
          <c:showBubbleSize val="0"/>
        </c:dLbls>
        <c:gapWidth val="150"/>
        <c:overlap val="100"/>
        <c:axId val="438514984"/>
        <c:axId val="438513024"/>
      </c:barChart>
      <c:catAx>
        <c:axId val="43851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513024"/>
        <c:crosses val="autoZero"/>
        <c:auto val="1"/>
        <c:lblAlgn val="ctr"/>
        <c:lblOffset val="100"/>
        <c:tickLblSkip val="1"/>
        <c:tickMarkSkip val="1"/>
        <c:noMultiLvlLbl val="0"/>
      </c:catAx>
      <c:valAx>
        <c:axId val="43851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514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596</c:v>
                </c:pt>
                <c:pt idx="5">
                  <c:v>547</c:v>
                </c:pt>
                <c:pt idx="8">
                  <c:v>581</c:v>
                </c:pt>
                <c:pt idx="11">
                  <c:v>590</c:v>
                </c:pt>
                <c:pt idx="14">
                  <c:v>544</c:v>
                </c:pt>
              </c:numCache>
            </c:numRef>
          </c:val>
          <c:extLst xmlns:c16r2="http://schemas.microsoft.com/office/drawing/2015/06/chart">
            <c:ext xmlns:c16="http://schemas.microsoft.com/office/drawing/2014/chart" uri="{C3380CC4-5D6E-409C-BE32-E72D297353CC}">
              <c16:uniqueId val="{00000000-DB5E-4E6B-8923-60CD4095D4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5E-4E6B-8923-60CD4095D4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6</c:v>
                </c:pt>
                <c:pt idx="6">
                  <c:v>9</c:v>
                </c:pt>
                <c:pt idx="9">
                  <c:v>9</c:v>
                </c:pt>
                <c:pt idx="12">
                  <c:v>10</c:v>
                </c:pt>
              </c:numCache>
            </c:numRef>
          </c:val>
          <c:extLst xmlns:c16r2="http://schemas.microsoft.com/office/drawing/2015/06/chart">
            <c:ext xmlns:c16="http://schemas.microsoft.com/office/drawing/2014/chart" uri="{C3380CC4-5D6E-409C-BE32-E72D297353CC}">
              <c16:uniqueId val="{00000002-DB5E-4E6B-8923-60CD4095D4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1</c:v>
                </c:pt>
                <c:pt idx="12">
                  <c:v>2</c:v>
                </c:pt>
              </c:numCache>
            </c:numRef>
          </c:val>
          <c:extLst xmlns:c16r2="http://schemas.microsoft.com/office/drawing/2015/06/chart">
            <c:ext xmlns:c16="http://schemas.microsoft.com/office/drawing/2014/chart" uri="{C3380CC4-5D6E-409C-BE32-E72D297353CC}">
              <c16:uniqueId val="{00000003-DB5E-4E6B-8923-60CD4095D4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c:v>
                </c:pt>
                <c:pt idx="3">
                  <c:v>55</c:v>
                </c:pt>
                <c:pt idx="6">
                  <c:v>54</c:v>
                </c:pt>
                <c:pt idx="9">
                  <c:v>57</c:v>
                </c:pt>
                <c:pt idx="12">
                  <c:v>60</c:v>
                </c:pt>
              </c:numCache>
            </c:numRef>
          </c:val>
          <c:extLst xmlns:c16r2="http://schemas.microsoft.com/office/drawing/2015/06/chart">
            <c:ext xmlns:c16="http://schemas.microsoft.com/office/drawing/2014/chart" uri="{C3380CC4-5D6E-409C-BE32-E72D297353CC}">
              <c16:uniqueId val="{00000004-DB5E-4E6B-8923-60CD4095D4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5E-4E6B-8923-60CD4095D4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5E-4E6B-8923-60CD4095D4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712</c:v>
                </c:pt>
                <c:pt idx="3">
                  <c:v>688</c:v>
                </c:pt>
                <c:pt idx="6">
                  <c:v>742</c:v>
                </c:pt>
                <c:pt idx="9">
                  <c:v>764</c:v>
                </c:pt>
                <c:pt idx="12">
                  <c:v>681</c:v>
                </c:pt>
              </c:numCache>
            </c:numRef>
          </c:val>
          <c:extLst xmlns:c16r2="http://schemas.microsoft.com/office/drawing/2015/06/chart">
            <c:ext xmlns:c16="http://schemas.microsoft.com/office/drawing/2014/chart" uri="{C3380CC4-5D6E-409C-BE32-E72D297353CC}">
              <c16:uniqueId val="{00000007-DB5E-4E6B-8923-60CD4095D4EA}"/>
            </c:ext>
          </c:extLst>
        </c:ser>
        <c:dLbls>
          <c:showLegendKey val="0"/>
          <c:showVal val="0"/>
          <c:showCatName val="0"/>
          <c:showSerName val="0"/>
          <c:showPercent val="0"/>
          <c:showBubbleSize val="0"/>
        </c:dLbls>
        <c:gapWidth val="100"/>
        <c:overlap val="100"/>
        <c:axId val="128630352"/>
        <c:axId val="12862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182</c:v>
                </c:pt>
                <c:pt idx="2">
                  <c:v>#N/A</c:v>
                </c:pt>
                <c:pt idx="3">
                  <c:v>#N/A</c:v>
                </c:pt>
                <c:pt idx="4">
                  <c:v>204</c:v>
                </c:pt>
                <c:pt idx="5">
                  <c:v>#N/A</c:v>
                </c:pt>
                <c:pt idx="6">
                  <c:v>#N/A</c:v>
                </c:pt>
                <c:pt idx="7">
                  <c:v>226</c:v>
                </c:pt>
                <c:pt idx="8">
                  <c:v>#N/A</c:v>
                </c:pt>
                <c:pt idx="9">
                  <c:v>#N/A</c:v>
                </c:pt>
                <c:pt idx="10">
                  <c:v>241</c:v>
                </c:pt>
                <c:pt idx="11">
                  <c:v>#N/A</c:v>
                </c:pt>
                <c:pt idx="12">
                  <c:v>#N/A</c:v>
                </c:pt>
                <c:pt idx="13">
                  <c:v>209</c:v>
                </c:pt>
                <c:pt idx="14">
                  <c:v>#N/A</c:v>
                </c:pt>
              </c:numCache>
            </c:numRef>
          </c:val>
          <c:smooth val="0"/>
          <c:extLst xmlns:c16r2="http://schemas.microsoft.com/office/drawing/2015/06/chart">
            <c:ext xmlns:c16="http://schemas.microsoft.com/office/drawing/2014/chart" uri="{C3380CC4-5D6E-409C-BE32-E72D297353CC}">
              <c16:uniqueId val="{00000008-DB5E-4E6B-8923-60CD4095D4EA}"/>
            </c:ext>
          </c:extLst>
        </c:ser>
        <c:dLbls>
          <c:showLegendKey val="0"/>
          <c:showVal val="0"/>
          <c:showCatName val="0"/>
          <c:showSerName val="0"/>
          <c:showPercent val="0"/>
          <c:showBubbleSize val="0"/>
        </c:dLbls>
        <c:marker val="1"/>
        <c:smooth val="0"/>
        <c:axId val="128630352"/>
        <c:axId val="128629960"/>
      </c:lineChart>
      <c:catAx>
        <c:axId val="12863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29960"/>
        <c:crosses val="autoZero"/>
        <c:auto val="1"/>
        <c:lblAlgn val="ctr"/>
        <c:lblOffset val="100"/>
        <c:tickLblSkip val="1"/>
        <c:tickMarkSkip val="1"/>
        <c:noMultiLvlLbl val="0"/>
      </c:catAx>
      <c:valAx>
        <c:axId val="12862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3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4098</c:v>
                </c:pt>
                <c:pt idx="5">
                  <c:v>4378</c:v>
                </c:pt>
                <c:pt idx="8">
                  <c:v>4200</c:v>
                </c:pt>
                <c:pt idx="11">
                  <c:v>4046</c:v>
                </c:pt>
                <c:pt idx="14">
                  <c:v>3962</c:v>
                </c:pt>
              </c:numCache>
            </c:numRef>
          </c:val>
          <c:extLst xmlns:c16r2="http://schemas.microsoft.com/office/drawing/2015/06/chart">
            <c:ext xmlns:c16="http://schemas.microsoft.com/office/drawing/2014/chart" uri="{C3380CC4-5D6E-409C-BE32-E72D297353CC}">
              <c16:uniqueId val="{00000000-4739-4752-A6AC-625EE13E5C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113</c:v>
                </c:pt>
                <c:pt idx="5">
                  <c:v>89</c:v>
                </c:pt>
                <c:pt idx="8">
                  <c:v>73</c:v>
                </c:pt>
                <c:pt idx="11">
                  <c:v>57</c:v>
                </c:pt>
                <c:pt idx="14">
                  <c:v>41</c:v>
                </c:pt>
              </c:numCache>
            </c:numRef>
          </c:val>
          <c:extLst xmlns:c16r2="http://schemas.microsoft.com/office/drawing/2015/06/chart">
            <c:ext xmlns:c16="http://schemas.microsoft.com/office/drawing/2014/chart" uri="{C3380CC4-5D6E-409C-BE32-E72D297353CC}">
              <c16:uniqueId val="{00000001-4739-4752-A6AC-625EE13E5C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5440</c:v>
                </c:pt>
                <c:pt idx="5">
                  <c:v>5464</c:v>
                </c:pt>
                <c:pt idx="8">
                  <c:v>5428</c:v>
                </c:pt>
                <c:pt idx="11">
                  <c:v>5131</c:v>
                </c:pt>
                <c:pt idx="14">
                  <c:v>5138</c:v>
                </c:pt>
              </c:numCache>
            </c:numRef>
          </c:val>
          <c:extLst xmlns:c16r2="http://schemas.microsoft.com/office/drawing/2015/06/chart">
            <c:ext xmlns:c16="http://schemas.microsoft.com/office/drawing/2014/chart" uri="{C3380CC4-5D6E-409C-BE32-E72D297353CC}">
              <c16:uniqueId val="{00000002-4739-4752-A6AC-625EE13E5C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39-4752-A6AC-625EE13E5C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39-4752-A6AC-625EE13E5C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39-4752-A6AC-625EE13E5C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588</c:v>
                </c:pt>
                <c:pt idx="3">
                  <c:v>592</c:v>
                </c:pt>
                <c:pt idx="6">
                  <c:v>551</c:v>
                </c:pt>
                <c:pt idx="9">
                  <c:v>654</c:v>
                </c:pt>
                <c:pt idx="12">
                  <c:v>667</c:v>
                </c:pt>
              </c:numCache>
            </c:numRef>
          </c:val>
          <c:extLst xmlns:c16r2="http://schemas.microsoft.com/office/drawing/2015/06/chart">
            <c:ext xmlns:c16="http://schemas.microsoft.com/office/drawing/2014/chart" uri="{C3380CC4-5D6E-409C-BE32-E72D297353CC}">
              <c16:uniqueId val="{00000006-4739-4752-A6AC-625EE13E5C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6</c:v>
                </c:pt>
                <c:pt idx="6">
                  <c:v>5</c:v>
                </c:pt>
                <c:pt idx="9">
                  <c:v>18</c:v>
                </c:pt>
                <c:pt idx="12">
                  <c:v>15</c:v>
                </c:pt>
              </c:numCache>
            </c:numRef>
          </c:val>
          <c:extLst xmlns:c16r2="http://schemas.microsoft.com/office/drawing/2015/06/chart">
            <c:ext xmlns:c16="http://schemas.microsoft.com/office/drawing/2014/chart" uri="{C3380CC4-5D6E-409C-BE32-E72D297353CC}">
              <c16:uniqueId val="{00000007-4739-4752-A6AC-625EE13E5C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494</c:v>
                </c:pt>
                <c:pt idx="3">
                  <c:v>492</c:v>
                </c:pt>
                <c:pt idx="6">
                  <c:v>478</c:v>
                </c:pt>
                <c:pt idx="9">
                  <c:v>528</c:v>
                </c:pt>
                <c:pt idx="12">
                  <c:v>527</c:v>
                </c:pt>
              </c:numCache>
            </c:numRef>
          </c:val>
          <c:extLst xmlns:c16r2="http://schemas.microsoft.com/office/drawing/2015/06/chart">
            <c:ext xmlns:c16="http://schemas.microsoft.com/office/drawing/2014/chart" uri="{C3380CC4-5D6E-409C-BE32-E72D297353CC}">
              <c16:uniqueId val="{00000008-4739-4752-A6AC-625EE13E5C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336</c:v>
                </c:pt>
                <c:pt idx="3">
                  <c:v>356</c:v>
                </c:pt>
                <c:pt idx="6">
                  <c:v>286</c:v>
                </c:pt>
                <c:pt idx="9">
                  <c:v>81</c:v>
                </c:pt>
                <c:pt idx="12">
                  <c:v>220</c:v>
                </c:pt>
              </c:numCache>
            </c:numRef>
          </c:val>
          <c:extLst xmlns:c16r2="http://schemas.microsoft.com/office/drawing/2015/06/chart">
            <c:ext xmlns:c16="http://schemas.microsoft.com/office/drawing/2014/chart" uri="{C3380CC4-5D6E-409C-BE32-E72D297353CC}">
              <c16:uniqueId val="{00000009-4739-4752-A6AC-625EE13E5C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4271</c:v>
                </c:pt>
                <c:pt idx="3">
                  <c:v>4682</c:v>
                </c:pt>
                <c:pt idx="6">
                  <c:v>4386</c:v>
                </c:pt>
                <c:pt idx="9">
                  <c:v>3883</c:v>
                </c:pt>
                <c:pt idx="12">
                  <c:v>3662</c:v>
                </c:pt>
              </c:numCache>
            </c:numRef>
          </c:val>
          <c:extLst xmlns:c16r2="http://schemas.microsoft.com/office/drawing/2015/06/chart">
            <c:ext xmlns:c16="http://schemas.microsoft.com/office/drawing/2014/chart" uri="{C3380CC4-5D6E-409C-BE32-E72D297353CC}">
              <c16:uniqueId val="{0000000A-4739-4752-A6AC-625EE13E5C29}"/>
            </c:ext>
          </c:extLst>
        </c:ser>
        <c:dLbls>
          <c:showLegendKey val="0"/>
          <c:showVal val="0"/>
          <c:showCatName val="0"/>
          <c:showSerName val="0"/>
          <c:showPercent val="0"/>
          <c:showBubbleSize val="0"/>
        </c:dLbls>
        <c:gapWidth val="100"/>
        <c:overlap val="100"/>
        <c:axId val="128631528"/>
        <c:axId val="128628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739-4752-A6AC-625EE13E5C29}"/>
            </c:ext>
          </c:extLst>
        </c:ser>
        <c:dLbls>
          <c:showLegendKey val="0"/>
          <c:showVal val="0"/>
          <c:showCatName val="0"/>
          <c:showSerName val="0"/>
          <c:showPercent val="0"/>
          <c:showBubbleSize val="0"/>
        </c:dLbls>
        <c:marker val="1"/>
        <c:smooth val="0"/>
        <c:axId val="128631528"/>
        <c:axId val="128628392"/>
      </c:lineChart>
      <c:catAx>
        <c:axId val="12863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28392"/>
        <c:crosses val="autoZero"/>
        <c:auto val="1"/>
        <c:lblAlgn val="ctr"/>
        <c:lblOffset val="100"/>
        <c:tickLblSkip val="1"/>
        <c:tickMarkSkip val="1"/>
        <c:noMultiLvlLbl val="0"/>
      </c:catAx>
      <c:valAx>
        <c:axId val="128628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3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1973</c:v>
                </c:pt>
                <c:pt idx="1">
                  <c:v>1710</c:v>
                </c:pt>
                <c:pt idx="2">
                  <c:v>1617</c:v>
                </c:pt>
              </c:numCache>
            </c:numRef>
          </c:val>
          <c:extLst xmlns:c16r2="http://schemas.microsoft.com/office/drawing/2015/06/chart">
            <c:ext xmlns:c16="http://schemas.microsoft.com/office/drawing/2014/chart" uri="{C3380CC4-5D6E-409C-BE32-E72D297353CC}">
              <c16:uniqueId val="{00000000-B6E3-4868-BBF8-9FC04EA0B5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B6E3-4868-BBF8-9FC04EA0B5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2816</c:v>
                </c:pt>
                <c:pt idx="1">
                  <c:v>2761</c:v>
                </c:pt>
                <c:pt idx="2">
                  <c:v>2844</c:v>
                </c:pt>
              </c:numCache>
            </c:numRef>
          </c:val>
          <c:extLst xmlns:c16r2="http://schemas.microsoft.com/office/drawing/2015/06/chart">
            <c:ext xmlns:c16="http://schemas.microsoft.com/office/drawing/2014/chart" uri="{C3380CC4-5D6E-409C-BE32-E72D297353CC}">
              <c16:uniqueId val="{00000002-B6E3-4868-BBF8-9FC04EA0B548}"/>
            </c:ext>
          </c:extLst>
        </c:ser>
        <c:dLbls>
          <c:showLegendKey val="0"/>
          <c:showVal val="0"/>
          <c:showCatName val="0"/>
          <c:showSerName val="0"/>
          <c:showPercent val="0"/>
          <c:showBubbleSize val="0"/>
        </c:dLbls>
        <c:gapWidth val="120"/>
        <c:overlap val="100"/>
        <c:axId val="520025568"/>
        <c:axId val="520024784"/>
      </c:barChart>
      <c:catAx>
        <c:axId val="52002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0024784"/>
        <c:crosses val="autoZero"/>
        <c:auto val="1"/>
        <c:lblAlgn val="ctr"/>
        <c:lblOffset val="100"/>
        <c:tickLblSkip val="1"/>
        <c:tickMarkSkip val="1"/>
        <c:noMultiLvlLbl val="0"/>
      </c:catAx>
      <c:valAx>
        <c:axId val="520024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002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A4-417E-94A7-C34CE2426C2F}"/>
                </c:ext>
                <c:ext xmlns:c15="http://schemas.microsoft.com/office/drawing/2012/chart" uri="{CE6537A1-D6FC-4f65-9D91-7224C49458BB}">
                  <c15:dlblFieldTable>
                    <c15:dlblFTEntry>
                      <c15:txfldGUID>{0FF408F0-34C2-42E2-A6BD-78891E2A4B5E}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A4-417E-94A7-C34CE2426C2F}"/>
                </c:ext>
                <c:ext xmlns:c15="http://schemas.microsoft.com/office/drawing/2012/chart" uri="{CE6537A1-D6FC-4f65-9D91-7224C49458BB}">
                  <c15:dlblFieldTable>
                    <c15:dlblFTEntry>
                      <c15:txfldGUID>{8EF90186-CC12-4590-A585-04EFA711DBF7}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A4-417E-94A7-C34CE2426C2F}"/>
                </c:ext>
                <c:ext xmlns:c15="http://schemas.microsoft.com/office/drawing/2012/chart" uri="{CE6537A1-D6FC-4f65-9D91-7224C49458BB}">
                  <c15:dlblFieldTable>
                    <c15:dlblFTEntry>
                      <c15:txfldGUID>{23A26314-EE26-4A1E-B070-F3C18017C88D}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A4-417E-94A7-C34CE2426C2F}"/>
                </c:ext>
                <c:ext xmlns:c15="http://schemas.microsoft.com/office/drawing/2012/chart" uri="{CE6537A1-D6FC-4f65-9D91-7224C49458BB}">
                  <c15:dlblFieldTable>
                    <c15:dlblFTEntry>
                      <c15:txfldGUID>{92C0E4AB-CEF6-4E02-88DD-B3446EA58DD3}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A4-417E-94A7-C34CE2426C2F}"/>
                </c:ext>
                <c:ext xmlns:c15="http://schemas.microsoft.com/office/drawing/2012/chart" uri="{CE6537A1-D6FC-4f65-9D91-7224C49458BB}">
                  <c15:dlblFieldTable>
                    <c15:dlblFTEntry>
                      <c15:txfldGUID>{106A4B39-BBBA-4FAC-93F0-8702E081C1E3}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A4-417E-94A7-C34CE2426C2F}"/>
                </c:ext>
                <c:ext xmlns:c15="http://schemas.microsoft.com/office/drawing/2012/chart" uri="{CE6537A1-D6FC-4f65-9D91-7224C49458BB}">
                  <c15:dlblFieldTable>
                    <c15:dlblFTEntry>
                      <c15:txfldGUID>{54E7AE3B-2B15-418E-8CB1-FA2FCF8EC524}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A4-417E-94A7-C34CE2426C2F}"/>
                </c:ext>
                <c:ext xmlns:c15="http://schemas.microsoft.com/office/drawing/2012/chart" uri="{CE6537A1-D6FC-4f65-9D91-7224C49458BB}">
                  <c15:dlblFieldTable>
                    <c15:dlblFTEntry>
                      <c15:txfldGUID>{FC4E010A-2007-40B4-93EC-F820699A5E83}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A4-417E-94A7-C34CE2426C2F}"/>
                </c:ext>
                <c:ext xmlns:c15="http://schemas.microsoft.com/office/drawing/2012/chart" uri="{CE6537A1-D6FC-4f65-9D91-7224C49458BB}">
                  <c15:dlblFieldTable>
                    <c15:dlblFTEntry>
                      <c15:txfldGUID>{474CB93C-DAE2-4116-89F9-AE88B7DEC94C}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A4-417E-94A7-C34CE2426C2F}"/>
                </c:ext>
                <c:ext xmlns:c15="http://schemas.microsoft.com/office/drawing/2012/chart" uri="{CE6537A1-D6FC-4f65-9D91-7224C49458BB}">
                  <c15:dlblFieldTable>
                    <c15:dlblFTEntry>
                      <c15:txfldGUID>{1D0BE8E3-B1BA-415E-8760-643A44437C57}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61.8</c:v>
                </c:pt>
                <c:pt idx="16">
                  <c:v>62.3</c:v>
                </c:pt>
                <c:pt idx="24">
                  <c:v>64.2</c:v>
                </c:pt>
                <c:pt idx="32">
                  <c:v>65.400000000000006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2A4-417E-94A7-C34CE2426C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A4-417E-94A7-C34CE2426C2F}"/>
                </c:ext>
                <c:ext xmlns:c15="http://schemas.microsoft.com/office/drawing/2012/chart" uri="{CE6537A1-D6FC-4f65-9D91-7224C49458BB}">
                  <c15:dlblFieldTable>
                    <c15:dlblFTEntry>
                      <c15:txfldGUID>{D5F558EA-15DE-4168-84CA-FA26C35EFEBE}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A4-417E-94A7-C34CE2426C2F}"/>
                </c:ext>
                <c:ext xmlns:c15="http://schemas.microsoft.com/office/drawing/2012/chart" uri="{CE6537A1-D6FC-4f65-9D91-7224C49458BB}">
                  <c15:dlblFieldTable>
                    <c15:dlblFTEntry>
                      <c15:txfldGUID>{6EFCCB1E-F349-4497-9F22-8A43D4C857D2}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A4-417E-94A7-C34CE2426C2F}"/>
                </c:ext>
                <c:ext xmlns:c15="http://schemas.microsoft.com/office/drawing/2012/chart" uri="{CE6537A1-D6FC-4f65-9D91-7224C49458BB}">
                  <c15:dlblFieldTable>
                    <c15:dlblFTEntry>
                      <c15:txfldGUID>{327D79FD-8E91-4B6C-A44D-8D1EB013B208}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A4-417E-94A7-C34CE2426C2F}"/>
                </c:ext>
                <c:ext xmlns:c15="http://schemas.microsoft.com/office/drawing/2012/chart" uri="{CE6537A1-D6FC-4f65-9D91-7224C49458BB}">
                  <c15:dlblFieldTable>
                    <c15:dlblFTEntry>
                      <c15:txfldGUID>{097CC107-21AC-429E-A0A6-41334EF9CCCA}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A4-417E-94A7-C34CE2426C2F}"/>
                </c:ext>
                <c:ext xmlns:c15="http://schemas.microsoft.com/office/drawing/2012/chart" uri="{CE6537A1-D6FC-4f65-9D91-7224C49458BB}">
                  <c15:dlblFieldTable>
                    <c15:dlblFTEntry>
                      <c15:txfldGUID>{6D32E965-F4E3-4C7A-8D5B-989BFDC1281C}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A4-417E-94A7-C34CE2426C2F}"/>
                </c:ext>
                <c:ext xmlns:c15="http://schemas.microsoft.com/office/drawing/2012/chart" uri="{CE6537A1-D6FC-4f65-9D91-7224C49458BB}">
                  <c15:dlblFieldTable>
                    <c15:dlblFTEntry>
                      <c15:txfldGUID>{F9CF1083-6EE9-47DB-8931-B97AD8F3501C}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A4-417E-94A7-C34CE2426C2F}"/>
                </c:ext>
                <c:ext xmlns:c15="http://schemas.microsoft.com/office/drawing/2012/chart" uri="{CE6537A1-D6FC-4f65-9D91-7224C49458BB}">
                  <c15:dlblFieldTable>
                    <c15:dlblFTEntry>
                      <c15:txfldGUID>{FEDD324A-2F7B-45DC-8B9E-3DBBC9BFD4DB}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A4-417E-94A7-C34CE2426C2F}"/>
                </c:ext>
                <c:ext xmlns:c15="http://schemas.microsoft.com/office/drawing/2012/chart" uri="{CE6537A1-D6FC-4f65-9D91-7224C49458BB}">
                  <c15:dlblFieldTable>
                    <c15:dlblFTEntry>
                      <c15:txfldGUID>{DF2397D3-CB44-4B1D-B426-08D8C23F2845}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A4-417E-94A7-C34CE2426C2F}"/>
                </c:ext>
                <c:ext xmlns:c15="http://schemas.microsoft.com/office/drawing/2012/chart" uri="{CE6537A1-D6FC-4f65-9D91-7224C49458BB}">
                  <c15:dlblFieldTable>
                    <c15:dlblFTEntry>
                      <c15:txfldGUID>{8FC48D19-670D-4C3E-AB6A-529066D769FA}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2A4-417E-94A7-C34CE2426C2F}"/>
            </c:ext>
          </c:extLst>
        </c:ser>
        <c:dLbls>
          <c:showLegendKey val="0"/>
          <c:showVal val="1"/>
          <c:showCatName val="0"/>
          <c:showSerName val="0"/>
          <c:showPercent val="0"/>
          <c:showBubbleSize val="0"/>
        </c:dLbls>
        <c:axId val="634591080"/>
        <c:axId val="634591472"/>
      </c:scatterChart>
      <c:valAx>
        <c:axId val="63459108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4591472"/>
        <c:crosses val="autoZero"/>
        <c:crossBetween val="midCat"/>
      </c:valAx>
      <c:valAx>
        <c:axId val="63459147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34591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BB-4834-8FF2-91F3231B315C}"/>
                </c:ext>
                <c:ext xmlns:c15="http://schemas.microsoft.com/office/drawing/2012/chart" uri="{CE6537A1-D6FC-4f65-9D91-7224C49458BB}">
                  <c15:dlblFieldTable>
                    <c15:dlblFTEntry>
                      <c15:txfldGUID>{ECD48B3B-F48D-4944-9C59-29B7AAAC9089}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BB-4834-8FF2-91F3231B315C}"/>
                </c:ext>
                <c:ext xmlns:c15="http://schemas.microsoft.com/office/drawing/2012/chart" uri="{CE6537A1-D6FC-4f65-9D91-7224C49458BB}">
                  <c15:dlblFieldTable>
                    <c15:dlblFTEntry>
                      <c15:txfldGUID>{D98BAD26-1898-488B-ABA2-4F7EEBA48E32}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BB-4834-8FF2-91F3231B315C}"/>
                </c:ext>
                <c:ext xmlns:c15="http://schemas.microsoft.com/office/drawing/2012/chart" uri="{CE6537A1-D6FC-4f65-9D91-7224C49458BB}">
                  <c15:dlblFieldTable>
                    <c15:dlblFTEntry>
                      <c15:txfldGUID>{7E9D6637-9622-4CEF-AE6F-DB736C2B874B}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BB-4834-8FF2-91F3231B315C}"/>
                </c:ext>
                <c:ext xmlns:c15="http://schemas.microsoft.com/office/drawing/2012/chart" uri="{CE6537A1-D6FC-4f65-9D91-7224C49458BB}">
                  <c15:dlblFieldTable>
                    <c15:dlblFTEntry>
                      <c15:txfldGUID>{F647BCEB-6477-42E9-A563-0B85149760B3}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BB-4834-8FF2-91F3231B315C}"/>
                </c:ext>
                <c:ext xmlns:c15="http://schemas.microsoft.com/office/drawing/2012/chart" uri="{CE6537A1-D6FC-4f65-9D91-7224C49458BB}">
                  <c15:dlblFieldTable>
                    <c15:dlblFTEntry>
                      <c15:txfldGUID>{662C2816-5974-4FDE-AA21-9606FFB3E4E2}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BB-4834-8FF2-91F3231B315C}"/>
                </c:ext>
                <c:ext xmlns:c15="http://schemas.microsoft.com/office/drawing/2012/chart" uri="{CE6537A1-D6FC-4f65-9D91-7224C49458BB}">
                  <c15:dlblFieldTable>
                    <c15:dlblFTEntry>
                      <c15:txfldGUID>{52B6D6FF-D017-41E2-AA4C-8C878993C661}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BB-4834-8FF2-91F3231B315C}"/>
                </c:ext>
                <c:ext xmlns:c15="http://schemas.microsoft.com/office/drawing/2012/chart" uri="{CE6537A1-D6FC-4f65-9D91-7224C49458BB}">
                  <c15:dlblFieldTable>
                    <c15:dlblFTEntry>
                      <c15:txfldGUID>{D8B7389C-57BA-4497-B433-1CBF0BEBD938}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BB-4834-8FF2-91F3231B315C}"/>
                </c:ext>
                <c:ext xmlns:c15="http://schemas.microsoft.com/office/drawing/2012/chart" uri="{CE6537A1-D6FC-4f65-9D91-7224C49458BB}">
                  <c15:dlblFieldTable>
                    <c15:dlblFTEntry>
                      <c15:txfldGUID>{3125D6E0-9B11-4A62-B7FB-7AA09EC81628}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BB-4834-8FF2-91F3231B315C}"/>
                </c:ext>
                <c:ext xmlns:c15="http://schemas.microsoft.com/office/drawing/2012/chart" uri="{CE6537A1-D6FC-4f65-9D91-7224C49458BB}">
                  <c15:dlblFieldTable>
                    <c15:dlblFTEntry>
                      <c15:txfldGUID>{02A49C99-7F73-42DC-A25E-36AD09C7E9D8}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7.7</c:v>
                </c:pt>
                <c:pt idx="16">
                  <c:v>9</c:v>
                </c:pt>
                <c:pt idx="24">
                  <c:v>9.9</c:v>
                </c:pt>
                <c:pt idx="32">
                  <c:v>9.9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2BB-4834-8FF2-91F3231B31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BB-4834-8FF2-91F3231B315C}"/>
                </c:ext>
                <c:ext xmlns:c15="http://schemas.microsoft.com/office/drawing/2012/chart" uri="{CE6537A1-D6FC-4f65-9D91-7224C49458BB}">
                  <c15:dlblFieldTable>
                    <c15:dlblFTEntry>
                      <c15:txfldGUID>{F1BFB050-3877-4E4B-A7EA-5A4AFFE04D8A}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BB-4834-8FF2-91F3231B315C}"/>
                </c:ext>
                <c:ext xmlns:c15="http://schemas.microsoft.com/office/drawing/2012/chart" uri="{CE6537A1-D6FC-4f65-9D91-7224C49458BB}">
                  <c15:dlblFieldTable>
                    <c15:dlblFTEntry>
                      <c15:txfldGUID>{1D02C4C2-53AE-4777-BA5E-4DFD1E1F6B53}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BB-4834-8FF2-91F3231B315C}"/>
                </c:ext>
                <c:ext xmlns:c15="http://schemas.microsoft.com/office/drawing/2012/chart" uri="{CE6537A1-D6FC-4f65-9D91-7224C49458BB}">
                  <c15:dlblFieldTable>
                    <c15:dlblFTEntry>
                      <c15:txfldGUID>{4409AC19-617C-402B-902F-6B27234A127A}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BB-4834-8FF2-91F3231B315C}"/>
                </c:ext>
                <c:ext xmlns:c15="http://schemas.microsoft.com/office/drawing/2012/chart" uri="{CE6537A1-D6FC-4f65-9D91-7224C49458BB}">
                  <c15:dlblFieldTable>
                    <c15:dlblFTEntry>
                      <c15:txfldGUID>{AE5DFC33-2999-4154-B001-389803B52628}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BB-4834-8FF2-91F3231B315C}"/>
                </c:ext>
                <c:ext xmlns:c15="http://schemas.microsoft.com/office/drawing/2012/chart" uri="{CE6537A1-D6FC-4f65-9D91-7224C49458BB}">
                  <c15:dlblFieldTable>
                    <c15:dlblFTEntry>
                      <c15:txfldGUID>{6DD743D2-1350-4761-9B96-A0DFB0348175}</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BB-4834-8FF2-91F3231B315C}"/>
                </c:ext>
                <c:ext xmlns:c15="http://schemas.microsoft.com/office/drawing/2012/chart" uri="{CE6537A1-D6FC-4f65-9D91-7224C49458BB}">
                  <c15:dlblFieldTable>
                    <c15:dlblFTEntry>
                      <c15:txfldGUID>{FF0D4723-86D6-4AC7-A4F3-D03ACCEE20BB}</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BB-4834-8FF2-91F3231B315C}"/>
                </c:ext>
                <c:ext xmlns:c15="http://schemas.microsoft.com/office/drawing/2012/chart" uri="{CE6537A1-D6FC-4f65-9D91-7224C49458BB}">
                  <c15:dlblFieldTable>
                    <c15:dlblFTEntry>
                      <c15:txfldGUID>{A1580DEA-AE1A-4D76-97EC-59163E250154}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BB-4834-8FF2-91F3231B315C}"/>
                </c:ext>
                <c:ext xmlns:c15="http://schemas.microsoft.com/office/drawing/2012/chart" uri="{CE6537A1-D6FC-4f65-9D91-7224C49458BB}">
                  <c15:dlblFieldTable>
                    <c15:dlblFTEntry>
                      <c15:txfldGUID>{28C076BE-2F51-45C6-82FA-F1D793E63923}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BB-4834-8FF2-91F3231B315C}"/>
                </c:ext>
                <c:ext xmlns:c15="http://schemas.microsoft.com/office/drawing/2012/chart" uri="{CE6537A1-D6FC-4f65-9D91-7224C49458BB}">
                  <c15:dlblFieldTable>
                    <c15:dlblFTEntry>
                      <c15:txfldGUID>{1AB19599-11B3-402A-9BCB-4AC49D81A0C5}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2BB-4834-8FF2-91F3231B315C}"/>
            </c:ext>
          </c:extLst>
        </c:ser>
        <c:dLbls>
          <c:showLegendKey val="0"/>
          <c:showVal val="1"/>
          <c:showCatName val="0"/>
          <c:showSerName val="0"/>
          <c:showPercent val="0"/>
          <c:showBubbleSize val="0"/>
        </c:dLbls>
        <c:axId val="634580496"/>
        <c:axId val="634580888"/>
      </c:scatterChart>
      <c:valAx>
        <c:axId val="63458049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4580888"/>
        <c:crosses val="autoZero"/>
        <c:crossBetween val="midCat"/>
      </c:valAx>
      <c:valAx>
        <c:axId val="63458088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34580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公債費の償還ピークが過ぎたため、元利償還金等は減少傾向にある。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引き続き、可能な限り繰上償還を実施し、元利償還金等を減らす予定である。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算入公債費等は、元利償還金等が減ることにより少なくはなるが、普通交付税措置率の高い、より有利な起債（辺地対策事業債等）を活用していく。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満期一括償還による借り入れはおこなっていない。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は過去から将来負担額より、充当可能財源等が多くなっている。しかし、今後の財政運営によっては基金残高の減少などが見込まれることから、公共施設の建替えや大規模改修の予定年度までに可能な限り基金の積立てを行い備え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一般会計等に係る地方債の現在高は順調に減少しているが、公営企業債等繰入見込額が増加傾向となっており、公営企業会計の財政運営を強化しなければならない。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引き続き、将来負担額より充当可能財源等が多くなるように財政運営を行う。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北海道更別村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百万円の微減となっている。結果的には、Ｒ０２は積立てと取崩しがほとんど同額であった。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・地方債残高は順調に減ってきており、基金残高と地方債発行額の双方を考慮しバランスの取れた財政運営を行っていく必要がある。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・公共施設の建替え、大規模改修が控えているため、余剰が発生した場合には、可能な限り公共施設等整備基金に積み増しし、地方債の発行を平準化することが重要となってくる。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村有林野基金、公共施設等整備基金、ふるさと創生事業基金、農業振興基金、福祉基金、協働のまちづくり基金、こども夢基金、寄付金管理基金、森林環境譲与税基金、まち・ひと・しごと創生基金がある。それぞれの目的に沿って、毎年度事業を行う財源として活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・農業振興基金については、主に国営事業や道営事業の償還等に活用している。特に国営事業は事業規模が大きいため、事業完了後の償還に向けて必要額を積み立てていかなければならない。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・まち・ひと・しごと創生基金については、企業版ふるさと納税等の基金であり、寄付の趣旨に沿った事業への財源としている。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・公共施設等整備基金については、最近は公営住宅の建替えや長寿命化の財源として活用してきたが、今後も公共施設の建替え・大規模改修や修繕等への充当を予定していることから、新たに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百万円を積み立てた。（取崩額は約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・農業振興基金は農業関連事業に約８百万円、ふるさと創生基金は、約６百万円を取り崩したが、例年に比べて少額の取崩金額となっている。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定目的基金のうち、今後も事業を予定している基金（公共施設等整備基金や農業振興基金）は積み増しを行い、単年度に係る経費（地方債の発行）の平準化を図りたい。また、財政調整金残高を減少させ、特定目的基金に移行させることにより、使途の明確化と事業の継続性を図っ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百万円の減少となった。繰越金の１／２を積立しているが、令和元年度からの繰越金が極端に少なかっため、積み増しが例年同様とならなかった。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越金の１／２を財政調整基金に積み立てているため増加傾向にあったが、今後については、その他特定目的基金の減少が見込まれることから、財政調整基金からその他特定目的基金にシフトしていき、基金の使途を明確にし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（財政調整基金から公共施設等整備基金へ移行している。）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・利率も低いため、前年度とほぼ同額となっている。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・繰上償還用に減債基金を確保してきたが、利率の高い償還可能な地方債がほとんど無くなってしまったため、減債基金のあり方も含め検討していきたい。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
3,143
176.90
5,394,830
5,267,441
127,074
2,863,173
3,662,394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有形固定資産減価償却率は、類似団体より高い比率であり、令和３年度に個別施設計画の策定及び総合管理計画の改訂を行った。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今後は、改訂した総合管理計画に基づき老朽化した公共施設の解体や、類似施設の統廃合を進めて、適切に管理をしていかなければならない。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89" name="楕円 88"/>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34688</xdr:rowOff>
    </xdr:from>
    <xdr:ext cx="405111" cy="259045"/>
    <xdr:sp macro="" textlink="">
      <xdr:nvSpPr>
        <xdr:cNvPr id="90" name="有形固定資産減価償却率該当値テキスト"/>
        <xdr:cNvSpPr txBox="1"/>
      </xdr:nvSpPr>
      <xdr:spPr>
        <a:xfrm>
          <a:off x="48133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30353</xdr:rowOff>
    </xdr:from>
    <xdr:to>
      <xdr:col>19</xdr:col>
      <xdr:colOff>187325</xdr:colOff>
      <xdr:row>32</xdr:row>
      <xdr:rowOff>131953</xdr:rowOff>
    </xdr:to>
    <xdr:sp macro="" textlink="">
      <xdr:nvSpPr>
        <xdr:cNvPr id="91" name="楕円 90"/>
        <xdr:cNvSpPr/>
      </xdr:nvSpPr>
      <xdr:spPr>
        <a:xfrm>
          <a:off x="4000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81153</xdr:rowOff>
    </xdr:from>
    <xdr:to>
      <xdr:col>23</xdr:col>
      <xdr:colOff>85725</xdr:colOff>
      <xdr:row>32</xdr:row>
      <xdr:rowOff>107061</xdr:rowOff>
    </xdr:to>
    <xdr:cxnSp macro="">
      <xdr:nvCxnSpPr>
        <xdr:cNvPr id="92" name="直線コネクタ 91"/>
        <xdr:cNvCxnSpPr/>
      </xdr:nvCxnSpPr>
      <xdr:spPr>
        <a:xfrm>
          <a:off x="4051300" y="633907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160782</xdr:rowOff>
    </xdr:from>
    <xdr:to>
      <xdr:col>15</xdr:col>
      <xdr:colOff>187325</xdr:colOff>
      <xdr:row>32</xdr:row>
      <xdr:rowOff>90932</xdr:rowOff>
    </xdr:to>
    <xdr:sp macro="" textlink="">
      <xdr:nvSpPr>
        <xdr:cNvPr id="93" name="楕円 92"/>
        <xdr:cNvSpPr/>
      </xdr:nvSpPr>
      <xdr:spPr>
        <a:xfrm>
          <a:off x="3238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40132</xdr:rowOff>
    </xdr:from>
    <xdr:to>
      <xdr:col>19</xdr:col>
      <xdr:colOff>136525</xdr:colOff>
      <xdr:row>32</xdr:row>
      <xdr:rowOff>81153</xdr:rowOff>
    </xdr:to>
    <xdr:cxnSp macro="">
      <xdr:nvCxnSpPr>
        <xdr:cNvPr id="94" name="直線コネクタ 93"/>
        <xdr:cNvCxnSpPr/>
      </xdr:nvCxnSpPr>
      <xdr:spPr>
        <a:xfrm>
          <a:off x="3289300" y="629805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149987</xdr:rowOff>
    </xdr:from>
    <xdr:to>
      <xdr:col>11</xdr:col>
      <xdr:colOff>187325</xdr:colOff>
      <xdr:row>32</xdr:row>
      <xdr:rowOff>80137</xdr:rowOff>
    </xdr:to>
    <xdr:sp macro="" textlink="">
      <xdr:nvSpPr>
        <xdr:cNvPr id="95" name="楕円 94"/>
        <xdr:cNvSpPr/>
      </xdr:nvSpPr>
      <xdr:spPr>
        <a:xfrm>
          <a:off x="2476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29337</xdr:rowOff>
    </xdr:from>
    <xdr:to>
      <xdr:col>15</xdr:col>
      <xdr:colOff>136525</xdr:colOff>
      <xdr:row>32</xdr:row>
      <xdr:rowOff>40132</xdr:rowOff>
    </xdr:to>
    <xdr:cxnSp macro="">
      <xdr:nvCxnSpPr>
        <xdr:cNvPr id="96" name="直線コネクタ 95"/>
        <xdr:cNvCxnSpPr/>
      </xdr:nvCxnSpPr>
      <xdr:spPr>
        <a:xfrm>
          <a:off x="2527300" y="628726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141351</xdr:rowOff>
    </xdr:from>
    <xdr:to>
      <xdr:col>7</xdr:col>
      <xdr:colOff>187325</xdr:colOff>
      <xdr:row>32</xdr:row>
      <xdr:rowOff>71501</xdr:rowOff>
    </xdr:to>
    <xdr:sp macro="" textlink="">
      <xdr:nvSpPr>
        <xdr:cNvPr id="97" name="楕円 96"/>
        <xdr:cNvSpPr/>
      </xdr:nvSpPr>
      <xdr:spPr>
        <a:xfrm>
          <a:off x="1714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20701</xdr:rowOff>
    </xdr:from>
    <xdr:to>
      <xdr:col>11</xdr:col>
      <xdr:colOff>136525</xdr:colOff>
      <xdr:row>32</xdr:row>
      <xdr:rowOff>29337</xdr:rowOff>
    </xdr:to>
    <xdr:cxnSp macro="">
      <xdr:nvCxnSpPr>
        <xdr:cNvPr id="98" name="直線コネクタ 97"/>
        <xdr:cNvCxnSpPr/>
      </xdr:nvCxnSpPr>
      <xdr:spPr>
        <a:xfrm>
          <a:off x="1765300" y="627862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123080</xdr:rowOff>
    </xdr:from>
    <xdr:ext cx="405111" cy="259045"/>
    <xdr:sp macro="" textlink="">
      <xdr:nvSpPr>
        <xdr:cNvPr id="103" name="n_1mainValue有形固定資産減価償却率"/>
        <xdr:cNvSpPr txBox="1"/>
      </xdr:nvSpPr>
      <xdr:spPr>
        <a:xfrm>
          <a:off x="38360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82059</xdr:rowOff>
    </xdr:from>
    <xdr:ext cx="405111" cy="259045"/>
    <xdr:sp macro="" textlink="">
      <xdr:nvSpPr>
        <xdr:cNvPr id="104" name="n_2mainValue有形固定資産減価償却率"/>
        <xdr:cNvSpPr txBox="1"/>
      </xdr:nvSpPr>
      <xdr:spPr>
        <a:xfrm>
          <a:off x="3086744" y="633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71264</xdr:rowOff>
    </xdr:from>
    <xdr:ext cx="405111" cy="259045"/>
    <xdr:sp macro="" textlink="">
      <xdr:nvSpPr>
        <xdr:cNvPr id="105" name="n_3mainValue有形固定資産減価償却率"/>
        <xdr:cNvSpPr txBox="1"/>
      </xdr:nvSpPr>
      <xdr:spPr>
        <a:xfrm>
          <a:off x="2324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62628</xdr:rowOff>
    </xdr:from>
    <xdr:ext cx="405111" cy="259045"/>
    <xdr:sp macro="" textlink="">
      <xdr:nvSpPr>
        <xdr:cNvPr id="106" name="n_4mainValue有形固定資産減価償却率"/>
        <xdr:cNvSpPr txBox="1"/>
      </xdr:nvSpPr>
      <xdr:spPr>
        <a:xfrm>
          <a:off x="1562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債務償還比率については、類似団体より大幅に低くなっており、令和２年度も将来負担額より充当可能基金残高が多いため、比率が発生しなくなった。引き続き、財政の健全化に努めていきたい。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25</xdr:row>
      <xdr:rowOff>169509</xdr:rowOff>
    </xdr:from>
    <xdr:to>
      <xdr:col>68</xdr:col>
      <xdr:colOff>123825</xdr:colOff>
      <xdr:row>26</xdr:row>
      <xdr:rowOff>99659</xdr:rowOff>
    </xdr:to>
    <xdr:sp macro="" textlink="">
      <xdr:nvSpPr>
        <xdr:cNvPr id="153" name="楕円 152"/>
        <xdr:cNvSpPr/>
      </xdr:nvSpPr>
      <xdr:spPr>
        <a:xfrm>
          <a:off x="13271500" y="52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30033</xdr:rowOff>
    </xdr:from>
    <xdr:to>
      <xdr:col>64</xdr:col>
      <xdr:colOff>123825</xdr:colOff>
      <xdr:row>26</xdr:row>
      <xdr:rowOff>131633</xdr:rowOff>
    </xdr:to>
    <xdr:sp macro="" textlink="">
      <xdr:nvSpPr>
        <xdr:cNvPr id="154" name="楕円 153"/>
        <xdr:cNvSpPr/>
      </xdr:nvSpPr>
      <xdr:spPr>
        <a:xfrm>
          <a:off x="12509500" y="52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48859</xdr:rowOff>
    </xdr:from>
    <xdr:to>
      <xdr:col>68</xdr:col>
      <xdr:colOff>73025</xdr:colOff>
      <xdr:row>26</xdr:row>
      <xdr:rowOff>80833</xdr:rowOff>
    </xdr:to>
    <xdr:cxnSp macro="">
      <xdr:nvCxnSpPr>
        <xdr:cNvPr id="155" name="直線コネクタ 154"/>
        <xdr:cNvCxnSpPr/>
      </xdr:nvCxnSpPr>
      <xdr:spPr>
        <a:xfrm flipV="1">
          <a:off x="12560300" y="5278084"/>
          <a:ext cx="7620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25</xdr:row>
      <xdr:rowOff>163135</xdr:rowOff>
    </xdr:from>
    <xdr:to>
      <xdr:col>60</xdr:col>
      <xdr:colOff>123825</xdr:colOff>
      <xdr:row>26</xdr:row>
      <xdr:rowOff>93285</xdr:rowOff>
    </xdr:to>
    <xdr:sp macro="" textlink="">
      <xdr:nvSpPr>
        <xdr:cNvPr id="156" name="楕円 155"/>
        <xdr:cNvSpPr/>
      </xdr:nvSpPr>
      <xdr:spPr>
        <a:xfrm>
          <a:off x="11747500" y="52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42485</xdr:rowOff>
    </xdr:from>
    <xdr:to>
      <xdr:col>64</xdr:col>
      <xdr:colOff>73025</xdr:colOff>
      <xdr:row>26</xdr:row>
      <xdr:rowOff>80833</xdr:rowOff>
    </xdr:to>
    <xdr:cxnSp macro="">
      <xdr:nvCxnSpPr>
        <xdr:cNvPr id="157" name="直線コネクタ 156"/>
        <xdr:cNvCxnSpPr/>
      </xdr:nvCxnSpPr>
      <xdr:spPr>
        <a:xfrm>
          <a:off x="11798300" y="5271710"/>
          <a:ext cx="762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8"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59" name="n_2aveValue債務償還比率"/>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0" name="n_3aveValue債務償還比率"/>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1"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116186</xdr:rowOff>
    </xdr:from>
    <xdr:ext cx="405111" cy="259045"/>
    <xdr:sp macro="" textlink="">
      <xdr:nvSpPr>
        <xdr:cNvPr id="162" name="n_2mainValue債務償還比率"/>
        <xdr:cNvSpPr txBox="1"/>
      </xdr:nvSpPr>
      <xdr:spPr>
        <a:xfrm>
          <a:off x="13119744" y="500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148160</xdr:rowOff>
    </xdr:from>
    <xdr:ext cx="405111" cy="259045"/>
    <xdr:sp macro="" textlink="">
      <xdr:nvSpPr>
        <xdr:cNvPr id="163" name="n_3mainValue債務償還比率"/>
        <xdr:cNvSpPr txBox="1"/>
      </xdr:nvSpPr>
      <xdr:spPr>
        <a:xfrm>
          <a:off x="12357744" y="503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109812</xdr:rowOff>
    </xdr:from>
    <xdr:ext cx="405111" cy="259045"/>
    <xdr:sp macro="" textlink="">
      <xdr:nvSpPr>
        <xdr:cNvPr id="164" name="n_4mainValue債務償還比率"/>
        <xdr:cNvSpPr txBox="1"/>
      </xdr:nvSpPr>
      <xdr:spPr>
        <a:xfrm>
          <a:off x="11595744" y="49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
3,143
176.90
5,394,830
5,267,441
127,074
2,863,173
3,662,394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4" name="楕円 73"/>
        <xdr:cNvSpPr/>
      </xdr:nvSpPr>
      <xdr:spPr>
        <a:xfrm>
          <a:off x="4584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5" name="【道路】&#10;有形固定資産減価償却率該当値テキスト"/>
        <xdr:cNvSpPr txBox="1"/>
      </xdr:nvSpPr>
      <xdr:spPr>
        <a:xfrm>
          <a:off x="4673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6" name="楕円 75"/>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40277</xdr:rowOff>
    </xdr:to>
    <xdr:cxnSp macro="">
      <xdr:nvCxnSpPr>
        <xdr:cNvPr id="77" name="直線コネクタ 76"/>
        <xdr:cNvCxnSpPr/>
      </xdr:nvCxnSpPr>
      <xdr:spPr>
        <a:xfrm>
          <a:off x="3797300" y="68884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129903</xdr:rowOff>
    </xdr:from>
    <xdr:to>
      <xdr:col>15</xdr:col>
      <xdr:colOff>101600</xdr:colOff>
      <xdr:row>40</xdr:row>
      <xdr:rowOff>60053</xdr:rowOff>
    </xdr:to>
    <xdr:sp macro="" textlink="">
      <xdr:nvSpPr>
        <xdr:cNvPr id="78" name="楕円 77"/>
        <xdr:cNvSpPr/>
      </xdr:nvSpPr>
      <xdr:spPr>
        <a:xfrm>
          <a:off x="2857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9253</xdr:rowOff>
    </xdr:from>
    <xdr:to>
      <xdr:col>19</xdr:col>
      <xdr:colOff>177800</xdr:colOff>
      <xdr:row>40</xdr:row>
      <xdr:rowOff>30480</xdr:rowOff>
    </xdr:to>
    <xdr:cxnSp macro="">
      <xdr:nvCxnSpPr>
        <xdr:cNvPr id="79" name="直線コネクタ 78"/>
        <xdr:cNvCxnSpPr/>
      </xdr:nvCxnSpPr>
      <xdr:spPr>
        <a:xfrm>
          <a:off x="2908300" y="68672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116840</xdr:rowOff>
    </xdr:from>
    <xdr:to>
      <xdr:col>10</xdr:col>
      <xdr:colOff>165100</xdr:colOff>
      <xdr:row>40</xdr:row>
      <xdr:rowOff>46990</xdr:rowOff>
    </xdr:to>
    <xdr:sp macro="" textlink="">
      <xdr:nvSpPr>
        <xdr:cNvPr id="80" name="楕円 79"/>
        <xdr:cNvSpPr/>
      </xdr:nvSpPr>
      <xdr:spPr>
        <a:xfrm>
          <a:off x="196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9253</xdr:rowOff>
    </xdr:to>
    <xdr:cxnSp macro="">
      <xdr:nvCxnSpPr>
        <xdr:cNvPr id="81" name="直線コネクタ 80"/>
        <xdr:cNvCxnSpPr/>
      </xdr:nvCxnSpPr>
      <xdr:spPr>
        <a:xfrm>
          <a:off x="2019300" y="685419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103777</xdr:rowOff>
    </xdr:from>
    <xdr:to>
      <xdr:col>6</xdr:col>
      <xdr:colOff>38100</xdr:colOff>
      <xdr:row>40</xdr:row>
      <xdr:rowOff>33927</xdr:rowOff>
    </xdr:to>
    <xdr:sp macro="" textlink="">
      <xdr:nvSpPr>
        <xdr:cNvPr id="82" name="楕円 81"/>
        <xdr:cNvSpPr/>
      </xdr:nvSpPr>
      <xdr:spPr>
        <a:xfrm>
          <a:off x="1079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154577</xdr:rowOff>
    </xdr:from>
    <xdr:to>
      <xdr:col>10</xdr:col>
      <xdr:colOff>114300</xdr:colOff>
      <xdr:row>39</xdr:row>
      <xdr:rowOff>167640</xdr:rowOff>
    </xdr:to>
    <xdr:cxnSp macro="">
      <xdr:nvCxnSpPr>
        <xdr:cNvPr id="83" name="直線コネクタ 82"/>
        <xdr:cNvCxnSpPr/>
      </xdr:nvCxnSpPr>
      <xdr:spPr>
        <a:xfrm>
          <a:off x="1130300" y="68411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72407</xdr:rowOff>
    </xdr:from>
    <xdr:ext cx="405111" cy="259045"/>
    <xdr:sp macro="" textlink="">
      <xdr:nvSpPr>
        <xdr:cNvPr id="88" name="n_1mainValue【道路】&#10;有形固定資産減価償却率"/>
        <xdr:cNvSpPr txBox="1"/>
      </xdr:nvSpPr>
      <xdr:spPr>
        <a:xfrm>
          <a:off x="3582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9" name="n_2mainValue【道路】&#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38117</xdr:rowOff>
    </xdr:from>
    <xdr:ext cx="405111" cy="259045"/>
    <xdr:sp macro="" textlink="">
      <xdr:nvSpPr>
        <xdr:cNvPr id="90" name="n_3mainValue【道路】&#10;有形固定資産減価償却率"/>
        <xdr:cNvSpPr txBox="1"/>
      </xdr:nvSpPr>
      <xdr:spPr>
        <a:xfrm>
          <a:off x="1816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25054</xdr:rowOff>
    </xdr:from>
    <xdr:ext cx="405111" cy="259045"/>
    <xdr:sp macro="" textlink="">
      <xdr:nvSpPr>
        <xdr:cNvPr id="91" name="n_4mainValue【道路】&#10;有形固定資産減価償却率"/>
        <xdr:cNvSpPr txBox="1"/>
      </xdr:nvSpPr>
      <xdr:spPr>
        <a:xfrm>
          <a:off x="927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45881</xdr:rowOff>
    </xdr:from>
    <xdr:to>
      <xdr:col>55</xdr:col>
      <xdr:colOff>50800</xdr:colOff>
      <xdr:row>40</xdr:row>
      <xdr:rowOff>147481</xdr:rowOff>
    </xdr:to>
    <xdr:sp macro="" textlink="">
      <xdr:nvSpPr>
        <xdr:cNvPr id="131" name="楕円 130"/>
        <xdr:cNvSpPr/>
      </xdr:nvSpPr>
      <xdr:spPr>
        <a:xfrm>
          <a:off x="10426700" y="69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68758</xdr:rowOff>
    </xdr:from>
    <xdr:ext cx="599010" cy="259045"/>
    <xdr:sp macro="" textlink="">
      <xdr:nvSpPr>
        <xdr:cNvPr id="132" name="【道路】&#10;一人当たり延長該当値テキスト"/>
        <xdr:cNvSpPr txBox="1"/>
      </xdr:nvSpPr>
      <xdr:spPr>
        <a:xfrm>
          <a:off x="10515600" y="675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23975</xdr:rowOff>
    </xdr:from>
    <xdr:to>
      <xdr:col>50</xdr:col>
      <xdr:colOff>165100</xdr:colOff>
      <xdr:row>41</xdr:row>
      <xdr:rowOff>125575</xdr:rowOff>
    </xdr:to>
    <xdr:sp macro="" textlink="">
      <xdr:nvSpPr>
        <xdr:cNvPr id="133" name="楕円 132"/>
        <xdr:cNvSpPr/>
      </xdr:nvSpPr>
      <xdr:spPr>
        <a:xfrm>
          <a:off x="9588500" y="70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96681</xdr:rowOff>
    </xdr:from>
    <xdr:to>
      <xdr:col>55</xdr:col>
      <xdr:colOff>0</xdr:colOff>
      <xdr:row>41</xdr:row>
      <xdr:rowOff>74775</xdr:rowOff>
    </xdr:to>
    <xdr:cxnSp macro="">
      <xdr:nvCxnSpPr>
        <xdr:cNvPr id="134" name="直線コネクタ 133"/>
        <xdr:cNvCxnSpPr/>
      </xdr:nvCxnSpPr>
      <xdr:spPr>
        <a:xfrm flipV="1">
          <a:off x="9639300" y="6954681"/>
          <a:ext cx="838200" cy="14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25771</xdr:rowOff>
    </xdr:from>
    <xdr:to>
      <xdr:col>46</xdr:col>
      <xdr:colOff>38100</xdr:colOff>
      <xdr:row>41</xdr:row>
      <xdr:rowOff>127371</xdr:rowOff>
    </xdr:to>
    <xdr:sp macro="" textlink="">
      <xdr:nvSpPr>
        <xdr:cNvPr id="135" name="楕円 134"/>
        <xdr:cNvSpPr/>
      </xdr:nvSpPr>
      <xdr:spPr>
        <a:xfrm>
          <a:off x="8699500" y="70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74775</xdr:rowOff>
    </xdr:from>
    <xdr:to>
      <xdr:col>50</xdr:col>
      <xdr:colOff>114300</xdr:colOff>
      <xdr:row>41</xdr:row>
      <xdr:rowOff>76571</xdr:rowOff>
    </xdr:to>
    <xdr:cxnSp macro="">
      <xdr:nvCxnSpPr>
        <xdr:cNvPr id="136" name="直線コネクタ 135"/>
        <xdr:cNvCxnSpPr/>
      </xdr:nvCxnSpPr>
      <xdr:spPr>
        <a:xfrm flipV="1">
          <a:off x="8750300" y="710422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30182</xdr:rowOff>
    </xdr:from>
    <xdr:to>
      <xdr:col>41</xdr:col>
      <xdr:colOff>101600</xdr:colOff>
      <xdr:row>41</xdr:row>
      <xdr:rowOff>131782</xdr:rowOff>
    </xdr:to>
    <xdr:sp macro="" textlink="">
      <xdr:nvSpPr>
        <xdr:cNvPr id="137" name="楕円 136"/>
        <xdr:cNvSpPr/>
      </xdr:nvSpPr>
      <xdr:spPr>
        <a:xfrm>
          <a:off x="7810500" y="7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76571</xdr:rowOff>
    </xdr:from>
    <xdr:to>
      <xdr:col>45</xdr:col>
      <xdr:colOff>177800</xdr:colOff>
      <xdr:row>41</xdr:row>
      <xdr:rowOff>80982</xdr:rowOff>
    </xdr:to>
    <xdr:cxnSp macro="">
      <xdr:nvCxnSpPr>
        <xdr:cNvPr id="138" name="直線コネクタ 137"/>
        <xdr:cNvCxnSpPr/>
      </xdr:nvCxnSpPr>
      <xdr:spPr>
        <a:xfrm flipV="1">
          <a:off x="7861300" y="7106021"/>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33493</xdr:rowOff>
    </xdr:from>
    <xdr:to>
      <xdr:col>36</xdr:col>
      <xdr:colOff>165100</xdr:colOff>
      <xdr:row>41</xdr:row>
      <xdr:rowOff>135093</xdr:rowOff>
    </xdr:to>
    <xdr:sp macro="" textlink="">
      <xdr:nvSpPr>
        <xdr:cNvPr id="139" name="楕円 138"/>
        <xdr:cNvSpPr/>
      </xdr:nvSpPr>
      <xdr:spPr>
        <a:xfrm>
          <a:off x="6921500" y="70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80982</xdr:rowOff>
    </xdr:from>
    <xdr:to>
      <xdr:col>41</xdr:col>
      <xdr:colOff>50800</xdr:colOff>
      <xdr:row>41</xdr:row>
      <xdr:rowOff>84293</xdr:rowOff>
    </xdr:to>
    <xdr:cxnSp macro="">
      <xdr:nvCxnSpPr>
        <xdr:cNvPr id="140" name="直線コネクタ 139"/>
        <xdr:cNvCxnSpPr/>
      </xdr:nvCxnSpPr>
      <xdr:spPr>
        <a:xfrm flipV="1">
          <a:off x="6972300" y="7110432"/>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116702</xdr:rowOff>
    </xdr:from>
    <xdr:ext cx="534377" cy="259045"/>
    <xdr:sp macro="" textlink="">
      <xdr:nvSpPr>
        <xdr:cNvPr id="145" name="n_1mainValue【道路】&#10;一人当たり延長"/>
        <xdr:cNvSpPr txBox="1"/>
      </xdr:nvSpPr>
      <xdr:spPr>
        <a:xfrm>
          <a:off x="9359411" y="71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118498</xdr:rowOff>
    </xdr:from>
    <xdr:ext cx="534377" cy="259045"/>
    <xdr:sp macro="" textlink="">
      <xdr:nvSpPr>
        <xdr:cNvPr id="146" name="n_2mainValue【道路】&#10;一人当たり延長"/>
        <xdr:cNvSpPr txBox="1"/>
      </xdr:nvSpPr>
      <xdr:spPr>
        <a:xfrm>
          <a:off x="8483111" y="71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122909</xdr:rowOff>
    </xdr:from>
    <xdr:ext cx="534377" cy="259045"/>
    <xdr:sp macro="" textlink="">
      <xdr:nvSpPr>
        <xdr:cNvPr id="147" name="n_3mainValue【道路】&#10;一人当たり延長"/>
        <xdr:cNvSpPr txBox="1"/>
      </xdr:nvSpPr>
      <xdr:spPr>
        <a:xfrm>
          <a:off x="7594111" y="71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126220</xdr:rowOff>
    </xdr:from>
    <xdr:ext cx="534377" cy="259045"/>
    <xdr:sp macro="" textlink="">
      <xdr:nvSpPr>
        <xdr:cNvPr id="148" name="n_4mainValue【道路】&#10;一人当たり延長"/>
        <xdr:cNvSpPr txBox="1"/>
      </xdr:nvSpPr>
      <xdr:spPr>
        <a:xfrm>
          <a:off x="6705111" y="71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90" name="楕円 189"/>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1" name="【橋りょう・トンネ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2" name="楕円 191"/>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59</xdr:row>
      <xdr:rowOff>168184</xdr:rowOff>
    </xdr:to>
    <xdr:cxnSp macro="">
      <xdr:nvCxnSpPr>
        <xdr:cNvPr id="193" name="直線コネクタ 192"/>
        <xdr:cNvCxnSpPr/>
      </xdr:nvCxnSpPr>
      <xdr:spPr>
        <a:xfrm>
          <a:off x="3797300" y="10283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4" name="楕円 193"/>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11430</xdr:rowOff>
    </xdr:to>
    <xdr:cxnSp macro="">
      <xdr:nvCxnSpPr>
        <xdr:cNvPr id="195" name="直線コネクタ 194"/>
        <xdr:cNvCxnSpPr/>
      </xdr:nvCxnSpPr>
      <xdr:spPr>
        <a:xfrm flipV="1">
          <a:off x="2908300" y="102837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96" name="楕円 195"/>
        <xdr:cNvSpPr/>
      </xdr:nvSpPr>
      <xdr:spPr>
        <a:xfrm>
          <a:off x="1968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146957</xdr:rowOff>
    </xdr:from>
    <xdr:to>
      <xdr:col>15</xdr:col>
      <xdr:colOff>50800</xdr:colOff>
      <xdr:row>60</xdr:row>
      <xdr:rowOff>11430</xdr:rowOff>
    </xdr:to>
    <xdr:cxnSp macro="">
      <xdr:nvCxnSpPr>
        <xdr:cNvPr id="197" name="直線コネクタ 196"/>
        <xdr:cNvCxnSpPr/>
      </xdr:nvCxnSpPr>
      <xdr:spPr>
        <a:xfrm>
          <a:off x="2019300" y="1026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8" name="楕円 197"/>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59</xdr:row>
      <xdr:rowOff>146957</xdr:rowOff>
    </xdr:to>
    <xdr:cxnSp macro="">
      <xdr:nvCxnSpPr>
        <xdr:cNvPr id="199" name="直線コネクタ 198"/>
        <xdr:cNvCxnSpPr/>
      </xdr:nvCxnSpPr>
      <xdr:spPr>
        <a:xfrm>
          <a:off x="1130300" y="102510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4" name="n_1mainValue【橋りょう・トンネル】&#10;有形固定資産減価償却率"/>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5" name="n_2mainValue【橋りょう・トンネ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42834</xdr:rowOff>
    </xdr:from>
    <xdr:ext cx="405111" cy="259045"/>
    <xdr:sp macro="" textlink="">
      <xdr:nvSpPr>
        <xdr:cNvPr id="206" name="n_3mainValue【橋りょう・トンネル】&#10;有形固定資産減価償却率"/>
        <xdr:cNvSpPr txBox="1"/>
      </xdr:nvSpPr>
      <xdr:spPr>
        <a:xfrm>
          <a:off x="1816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7" name="n_4mainValue【橋りょう・トンネル】&#10;有形固定資産減価償却率"/>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26423</xdr:rowOff>
    </xdr:from>
    <xdr:to>
      <xdr:col>55</xdr:col>
      <xdr:colOff>50800</xdr:colOff>
      <xdr:row>63</xdr:row>
      <xdr:rowOff>128023</xdr:rowOff>
    </xdr:to>
    <xdr:sp macro="" textlink="">
      <xdr:nvSpPr>
        <xdr:cNvPr id="245" name="楕円 244"/>
        <xdr:cNvSpPr/>
      </xdr:nvSpPr>
      <xdr:spPr>
        <a:xfrm>
          <a:off x="10426700" y="108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112800</xdr:rowOff>
    </xdr:from>
    <xdr:ext cx="599010" cy="259045"/>
    <xdr:sp macro="" textlink="">
      <xdr:nvSpPr>
        <xdr:cNvPr id="246" name="【橋りょう・トンネル】&#10;一人当たり有形固定資産（償却資産）額該当値テキスト"/>
        <xdr:cNvSpPr txBox="1"/>
      </xdr:nvSpPr>
      <xdr:spPr>
        <a:xfrm>
          <a:off x="10515600" y="107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29645</xdr:rowOff>
    </xdr:from>
    <xdr:to>
      <xdr:col>50</xdr:col>
      <xdr:colOff>165100</xdr:colOff>
      <xdr:row>63</xdr:row>
      <xdr:rowOff>131245</xdr:rowOff>
    </xdr:to>
    <xdr:sp macro="" textlink="">
      <xdr:nvSpPr>
        <xdr:cNvPr id="247" name="楕円 246"/>
        <xdr:cNvSpPr/>
      </xdr:nvSpPr>
      <xdr:spPr>
        <a:xfrm>
          <a:off x="9588500" y="10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77223</xdr:rowOff>
    </xdr:from>
    <xdr:to>
      <xdr:col>55</xdr:col>
      <xdr:colOff>0</xdr:colOff>
      <xdr:row>63</xdr:row>
      <xdr:rowOff>80445</xdr:rowOff>
    </xdr:to>
    <xdr:cxnSp macro="">
      <xdr:nvCxnSpPr>
        <xdr:cNvPr id="248" name="直線コネクタ 247"/>
        <xdr:cNvCxnSpPr/>
      </xdr:nvCxnSpPr>
      <xdr:spPr>
        <a:xfrm flipV="1">
          <a:off x="9639300" y="10878573"/>
          <a:ext cx="8382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32393</xdr:rowOff>
    </xdr:from>
    <xdr:to>
      <xdr:col>46</xdr:col>
      <xdr:colOff>38100</xdr:colOff>
      <xdr:row>63</xdr:row>
      <xdr:rowOff>133993</xdr:rowOff>
    </xdr:to>
    <xdr:sp macro="" textlink="">
      <xdr:nvSpPr>
        <xdr:cNvPr id="249" name="楕円 248"/>
        <xdr:cNvSpPr/>
      </xdr:nvSpPr>
      <xdr:spPr>
        <a:xfrm>
          <a:off x="8699500" y="108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80445</xdr:rowOff>
    </xdr:from>
    <xdr:to>
      <xdr:col>50</xdr:col>
      <xdr:colOff>114300</xdr:colOff>
      <xdr:row>63</xdr:row>
      <xdr:rowOff>83193</xdr:rowOff>
    </xdr:to>
    <xdr:cxnSp macro="">
      <xdr:nvCxnSpPr>
        <xdr:cNvPr id="250" name="直線コネクタ 249"/>
        <xdr:cNvCxnSpPr/>
      </xdr:nvCxnSpPr>
      <xdr:spPr>
        <a:xfrm flipV="1">
          <a:off x="8750300" y="10881795"/>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35590</xdr:rowOff>
    </xdr:from>
    <xdr:to>
      <xdr:col>41</xdr:col>
      <xdr:colOff>101600</xdr:colOff>
      <xdr:row>63</xdr:row>
      <xdr:rowOff>137190</xdr:rowOff>
    </xdr:to>
    <xdr:sp macro="" textlink="">
      <xdr:nvSpPr>
        <xdr:cNvPr id="251" name="楕円 250"/>
        <xdr:cNvSpPr/>
      </xdr:nvSpPr>
      <xdr:spPr>
        <a:xfrm>
          <a:off x="7810500" y="108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83193</xdr:rowOff>
    </xdr:from>
    <xdr:to>
      <xdr:col>45</xdr:col>
      <xdr:colOff>177800</xdr:colOff>
      <xdr:row>63</xdr:row>
      <xdr:rowOff>86390</xdr:rowOff>
    </xdr:to>
    <xdr:cxnSp macro="">
      <xdr:nvCxnSpPr>
        <xdr:cNvPr id="252" name="直線コネクタ 251"/>
        <xdr:cNvCxnSpPr/>
      </xdr:nvCxnSpPr>
      <xdr:spPr>
        <a:xfrm flipV="1">
          <a:off x="7861300" y="10884543"/>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38068</xdr:rowOff>
    </xdr:from>
    <xdr:to>
      <xdr:col>36</xdr:col>
      <xdr:colOff>165100</xdr:colOff>
      <xdr:row>63</xdr:row>
      <xdr:rowOff>139668</xdr:rowOff>
    </xdr:to>
    <xdr:sp macro="" textlink="">
      <xdr:nvSpPr>
        <xdr:cNvPr id="253" name="楕円 252"/>
        <xdr:cNvSpPr/>
      </xdr:nvSpPr>
      <xdr:spPr>
        <a:xfrm>
          <a:off x="6921500" y="1083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86390</xdr:rowOff>
    </xdr:from>
    <xdr:to>
      <xdr:col>41</xdr:col>
      <xdr:colOff>50800</xdr:colOff>
      <xdr:row>63</xdr:row>
      <xdr:rowOff>88868</xdr:rowOff>
    </xdr:to>
    <xdr:cxnSp macro="">
      <xdr:nvCxnSpPr>
        <xdr:cNvPr id="254" name="直線コネクタ 253"/>
        <xdr:cNvCxnSpPr/>
      </xdr:nvCxnSpPr>
      <xdr:spPr>
        <a:xfrm flipV="1">
          <a:off x="6972300" y="10887740"/>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122372</xdr:rowOff>
    </xdr:from>
    <xdr:ext cx="599010" cy="259045"/>
    <xdr:sp macro="" textlink="">
      <xdr:nvSpPr>
        <xdr:cNvPr id="259" name="n_1mainValue【橋りょう・トンネル】&#10;一人当たり有形固定資産（償却資産）額"/>
        <xdr:cNvSpPr txBox="1"/>
      </xdr:nvSpPr>
      <xdr:spPr>
        <a:xfrm>
          <a:off x="9327095" y="109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125120</xdr:rowOff>
    </xdr:from>
    <xdr:ext cx="599010" cy="259045"/>
    <xdr:sp macro="" textlink="">
      <xdr:nvSpPr>
        <xdr:cNvPr id="260" name="n_2mainValue【橋りょう・トンネル】&#10;一人当たり有形固定資産（償却資産）額"/>
        <xdr:cNvSpPr txBox="1"/>
      </xdr:nvSpPr>
      <xdr:spPr>
        <a:xfrm>
          <a:off x="8450795" y="1092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128317</xdr:rowOff>
    </xdr:from>
    <xdr:ext cx="599010" cy="259045"/>
    <xdr:sp macro="" textlink="">
      <xdr:nvSpPr>
        <xdr:cNvPr id="261" name="n_3mainValue【橋りょう・トンネル】&#10;一人当たり有形固定資産（償却資産）額"/>
        <xdr:cNvSpPr txBox="1"/>
      </xdr:nvSpPr>
      <xdr:spPr>
        <a:xfrm>
          <a:off x="7561795" y="1092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130795</xdr:rowOff>
    </xdr:from>
    <xdr:ext cx="599010" cy="259045"/>
    <xdr:sp macro="" textlink="">
      <xdr:nvSpPr>
        <xdr:cNvPr id="262" name="n_4mainValue【橋りょう・トンネル】&#10;一人当たり有形固定資産（償却資産）額"/>
        <xdr:cNvSpPr txBox="1"/>
      </xdr:nvSpPr>
      <xdr:spPr>
        <a:xfrm>
          <a:off x="6672795" y="1093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4" name="楕円 303"/>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305" name="【公営住宅】&#10;有形固定資産減価償却率該当値テキスト"/>
        <xdr:cNvSpPr txBox="1"/>
      </xdr:nvSpPr>
      <xdr:spPr>
        <a:xfrm>
          <a:off x="4673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139156</xdr:rowOff>
    </xdr:from>
    <xdr:to>
      <xdr:col>20</xdr:col>
      <xdr:colOff>38100</xdr:colOff>
      <xdr:row>83</xdr:row>
      <xdr:rowOff>69306</xdr:rowOff>
    </xdr:to>
    <xdr:sp macro="" textlink="">
      <xdr:nvSpPr>
        <xdr:cNvPr id="306" name="楕円 305"/>
        <xdr:cNvSpPr/>
      </xdr:nvSpPr>
      <xdr:spPr>
        <a:xfrm>
          <a:off x="3746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18506</xdr:rowOff>
    </xdr:to>
    <xdr:cxnSp macro="">
      <xdr:nvCxnSpPr>
        <xdr:cNvPr id="307" name="直線コネクタ 306"/>
        <xdr:cNvCxnSpPr/>
      </xdr:nvCxnSpPr>
      <xdr:spPr>
        <a:xfrm flipV="1">
          <a:off x="3797300" y="1424558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308" name="楕円 307"/>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7076</xdr:rowOff>
    </xdr:from>
    <xdr:to>
      <xdr:col>19</xdr:col>
      <xdr:colOff>177800</xdr:colOff>
      <xdr:row>83</xdr:row>
      <xdr:rowOff>18506</xdr:rowOff>
    </xdr:to>
    <xdr:cxnSp macro="">
      <xdr:nvCxnSpPr>
        <xdr:cNvPr id="309" name="直線コネクタ 308"/>
        <xdr:cNvCxnSpPr/>
      </xdr:nvCxnSpPr>
      <xdr:spPr>
        <a:xfrm>
          <a:off x="2908300" y="142374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310" name="楕円 309"/>
        <xdr:cNvSpPr/>
      </xdr:nvSpPr>
      <xdr:spPr>
        <a:xfrm>
          <a:off x="196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7076</xdr:rowOff>
    </xdr:from>
    <xdr:to>
      <xdr:col>15</xdr:col>
      <xdr:colOff>50800</xdr:colOff>
      <xdr:row>83</xdr:row>
      <xdr:rowOff>13607</xdr:rowOff>
    </xdr:to>
    <xdr:cxnSp macro="">
      <xdr:nvCxnSpPr>
        <xdr:cNvPr id="311" name="直線コネクタ 310"/>
        <xdr:cNvCxnSpPr/>
      </xdr:nvCxnSpPr>
      <xdr:spPr>
        <a:xfrm flipV="1">
          <a:off x="2019300" y="142374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2" name="楕円 311"/>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13607</xdr:rowOff>
    </xdr:to>
    <xdr:cxnSp macro="">
      <xdr:nvCxnSpPr>
        <xdr:cNvPr id="313" name="直線コネクタ 312"/>
        <xdr:cNvCxnSpPr/>
      </xdr:nvCxnSpPr>
      <xdr:spPr>
        <a:xfrm>
          <a:off x="1130300" y="142227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60433</xdr:rowOff>
    </xdr:from>
    <xdr:ext cx="405111" cy="259045"/>
    <xdr:sp macro="" textlink="">
      <xdr:nvSpPr>
        <xdr:cNvPr id="318" name="n_1mainValue【公営住宅】&#10;有形固定資産減価償却率"/>
        <xdr:cNvSpPr txBox="1"/>
      </xdr:nvSpPr>
      <xdr:spPr>
        <a:xfrm>
          <a:off x="35820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74403</xdr:rowOff>
    </xdr:from>
    <xdr:ext cx="405111" cy="259045"/>
    <xdr:sp macro="" textlink="">
      <xdr:nvSpPr>
        <xdr:cNvPr id="319" name="n_2mainValue【公営住宅】&#10;有形固定資産減価償却率"/>
        <xdr:cNvSpPr txBox="1"/>
      </xdr:nvSpPr>
      <xdr:spPr>
        <a:xfrm>
          <a:off x="2705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320" name="n_3mainValue【公営住宅】&#10;有形固定資産減価償却率"/>
        <xdr:cNvSpPr txBox="1"/>
      </xdr:nvSpPr>
      <xdr:spPr>
        <a:xfrm>
          <a:off x="1816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21" name="n_4mainValue【公営住宅】&#10;有形固定資産減価償却率"/>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9627</xdr:rowOff>
    </xdr:from>
    <xdr:to>
      <xdr:col>55</xdr:col>
      <xdr:colOff>50800</xdr:colOff>
      <xdr:row>85</xdr:row>
      <xdr:rowOff>111227</xdr:rowOff>
    </xdr:to>
    <xdr:sp macro="" textlink="">
      <xdr:nvSpPr>
        <xdr:cNvPr id="361" name="楕円 360"/>
        <xdr:cNvSpPr/>
      </xdr:nvSpPr>
      <xdr:spPr>
        <a:xfrm>
          <a:off x="10426700" y="1458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32504</xdr:rowOff>
    </xdr:from>
    <xdr:ext cx="469744" cy="259045"/>
    <xdr:sp macro="" textlink="">
      <xdr:nvSpPr>
        <xdr:cNvPr id="362" name="【公営住宅】&#10;一人当たり面積該当値テキスト"/>
        <xdr:cNvSpPr txBox="1"/>
      </xdr:nvSpPr>
      <xdr:spPr>
        <a:xfrm>
          <a:off x="10515600" y="1443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2769</xdr:rowOff>
    </xdr:from>
    <xdr:to>
      <xdr:col>50</xdr:col>
      <xdr:colOff>165100</xdr:colOff>
      <xdr:row>85</xdr:row>
      <xdr:rowOff>104369</xdr:rowOff>
    </xdr:to>
    <xdr:sp macro="" textlink="">
      <xdr:nvSpPr>
        <xdr:cNvPr id="363" name="楕円 362"/>
        <xdr:cNvSpPr/>
      </xdr:nvSpPr>
      <xdr:spPr>
        <a:xfrm>
          <a:off x="9588500" y="1457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53569</xdr:rowOff>
    </xdr:from>
    <xdr:to>
      <xdr:col>55</xdr:col>
      <xdr:colOff>0</xdr:colOff>
      <xdr:row>85</xdr:row>
      <xdr:rowOff>60427</xdr:rowOff>
    </xdr:to>
    <xdr:cxnSp macro="">
      <xdr:nvCxnSpPr>
        <xdr:cNvPr id="364" name="直線コネクタ 363"/>
        <xdr:cNvCxnSpPr/>
      </xdr:nvCxnSpPr>
      <xdr:spPr>
        <a:xfrm>
          <a:off x="9639300" y="1462681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xdr:rowOff>
    </xdr:from>
    <xdr:to>
      <xdr:col>46</xdr:col>
      <xdr:colOff>38100</xdr:colOff>
      <xdr:row>85</xdr:row>
      <xdr:rowOff>111531</xdr:rowOff>
    </xdr:to>
    <xdr:sp macro="" textlink="">
      <xdr:nvSpPr>
        <xdr:cNvPr id="365" name="楕円 364"/>
        <xdr:cNvSpPr/>
      </xdr:nvSpPr>
      <xdr:spPr>
        <a:xfrm>
          <a:off x="8699500" y="145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53569</xdr:rowOff>
    </xdr:from>
    <xdr:to>
      <xdr:col>50</xdr:col>
      <xdr:colOff>114300</xdr:colOff>
      <xdr:row>85</xdr:row>
      <xdr:rowOff>60731</xdr:rowOff>
    </xdr:to>
    <xdr:cxnSp macro="">
      <xdr:nvCxnSpPr>
        <xdr:cNvPr id="366" name="直線コネクタ 365"/>
        <xdr:cNvCxnSpPr/>
      </xdr:nvCxnSpPr>
      <xdr:spPr>
        <a:xfrm flipV="1">
          <a:off x="8750300" y="1462681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11455</xdr:rowOff>
    </xdr:from>
    <xdr:to>
      <xdr:col>41</xdr:col>
      <xdr:colOff>101600</xdr:colOff>
      <xdr:row>85</xdr:row>
      <xdr:rowOff>113055</xdr:rowOff>
    </xdr:to>
    <xdr:sp macro="" textlink="">
      <xdr:nvSpPr>
        <xdr:cNvPr id="367" name="楕円 366"/>
        <xdr:cNvSpPr/>
      </xdr:nvSpPr>
      <xdr:spPr>
        <a:xfrm>
          <a:off x="7810500" y="145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60731</xdr:rowOff>
    </xdr:from>
    <xdr:to>
      <xdr:col>45</xdr:col>
      <xdr:colOff>177800</xdr:colOff>
      <xdr:row>85</xdr:row>
      <xdr:rowOff>62255</xdr:rowOff>
    </xdr:to>
    <xdr:cxnSp macro="">
      <xdr:nvCxnSpPr>
        <xdr:cNvPr id="368" name="直線コネクタ 367"/>
        <xdr:cNvCxnSpPr/>
      </xdr:nvCxnSpPr>
      <xdr:spPr>
        <a:xfrm flipV="1">
          <a:off x="7861300" y="146339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10274</xdr:rowOff>
    </xdr:from>
    <xdr:to>
      <xdr:col>36</xdr:col>
      <xdr:colOff>165100</xdr:colOff>
      <xdr:row>85</xdr:row>
      <xdr:rowOff>111874</xdr:rowOff>
    </xdr:to>
    <xdr:sp macro="" textlink="">
      <xdr:nvSpPr>
        <xdr:cNvPr id="369" name="楕円 368"/>
        <xdr:cNvSpPr/>
      </xdr:nvSpPr>
      <xdr:spPr>
        <a:xfrm>
          <a:off x="6921500" y="145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61074</xdr:rowOff>
    </xdr:from>
    <xdr:to>
      <xdr:col>41</xdr:col>
      <xdr:colOff>50800</xdr:colOff>
      <xdr:row>85</xdr:row>
      <xdr:rowOff>62255</xdr:rowOff>
    </xdr:to>
    <xdr:cxnSp macro="">
      <xdr:nvCxnSpPr>
        <xdr:cNvPr id="370" name="直線コネクタ 369"/>
        <xdr:cNvCxnSpPr/>
      </xdr:nvCxnSpPr>
      <xdr:spPr>
        <a:xfrm>
          <a:off x="6972300" y="14634324"/>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120896</xdr:rowOff>
    </xdr:from>
    <xdr:ext cx="469744" cy="259045"/>
    <xdr:sp macro="" textlink="">
      <xdr:nvSpPr>
        <xdr:cNvPr id="375" name="n_1mainValue【公営住宅】&#10;一人当たり面積"/>
        <xdr:cNvSpPr txBox="1"/>
      </xdr:nvSpPr>
      <xdr:spPr>
        <a:xfrm>
          <a:off x="9391727" y="1435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128058</xdr:rowOff>
    </xdr:from>
    <xdr:ext cx="469744" cy="259045"/>
    <xdr:sp macro="" textlink="">
      <xdr:nvSpPr>
        <xdr:cNvPr id="376" name="n_2mainValue【公営住宅】&#10;一人当たり面積"/>
        <xdr:cNvSpPr txBox="1"/>
      </xdr:nvSpPr>
      <xdr:spPr>
        <a:xfrm>
          <a:off x="85154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129582</xdr:rowOff>
    </xdr:from>
    <xdr:ext cx="469744" cy="259045"/>
    <xdr:sp macro="" textlink="">
      <xdr:nvSpPr>
        <xdr:cNvPr id="377" name="n_3mainValue【公営住宅】&#10;一人当たり面積"/>
        <xdr:cNvSpPr txBox="1"/>
      </xdr:nvSpPr>
      <xdr:spPr>
        <a:xfrm>
          <a:off x="7626427" y="143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128401</xdr:rowOff>
    </xdr:from>
    <xdr:ext cx="469744" cy="259045"/>
    <xdr:sp macro="" textlink="">
      <xdr:nvSpPr>
        <xdr:cNvPr id="378" name="n_4mainValue【公営住宅】&#10;一人当たり面積"/>
        <xdr:cNvSpPr txBox="1"/>
      </xdr:nvSpPr>
      <xdr:spPr>
        <a:xfrm>
          <a:off x="6737427" y="1435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22860</xdr:rowOff>
    </xdr:from>
    <xdr:to>
      <xdr:col>85</xdr:col>
      <xdr:colOff>177800</xdr:colOff>
      <xdr:row>36</xdr:row>
      <xdr:rowOff>124460</xdr:rowOff>
    </xdr:to>
    <xdr:sp macro="" textlink="">
      <xdr:nvSpPr>
        <xdr:cNvPr id="434" name="楕円 433"/>
        <xdr:cNvSpPr/>
      </xdr:nvSpPr>
      <xdr:spPr>
        <a:xfrm>
          <a:off x="16268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45737</xdr:rowOff>
    </xdr:from>
    <xdr:ext cx="405111" cy="259045"/>
    <xdr:sp macro="" textlink="">
      <xdr:nvSpPr>
        <xdr:cNvPr id="435" name="【認定こども園・幼稚園・保育所】&#10;有形固定資産減価償却率該当値テキスト"/>
        <xdr:cNvSpPr txBox="1"/>
      </xdr:nvSpPr>
      <xdr:spPr>
        <a:xfrm>
          <a:off x="163576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436" name="楕円 435"/>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xdr:rowOff>
    </xdr:from>
    <xdr:to>
      <xdr:col>85</xdr:col>
      <xdr:colOff>127000</xdr:colOff>
      <xdr:row>36</xdr:row>
      <xdr:rowOff>73660</xdr:rowOff>
    </xdr:to>
    <xdr:cxnSp macro="">
      <xdr:nvCxnSpPr>
        <xdr:cNvPr id="437" name="直線コネクタ 436"/>
        <xdr:cNvCxnSpPr/>
      </xdr:nvCxnSpPr>
      <xdr:spPr>
        <a:xfrm>
          <a:off x="15481300" y="618744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77470</xdr:rowOff>
    </xdr:from>
    <xdr:to>
      <xdr:col>76</xdr:col>
      <xdr:colOff>165100</xdr:colOff>
      <xdr:row>36</xdr:row>
      <xdr:rowOff>7620</xdr:rowOff>
    </xdr:to>
    <xdr:sp macro="" textlink="">
      <xdr:nvSpPr>
        <xdr:cNvPr id="438" name="楕円 437"/>
        <xdr:cNvSpPr/>
      </xdr:nvSpPr>
      <xdr:spPr>
        <a:xfrm>
          <a:off x="14541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128270</xdr:rowOff>
    </xdr:from>
    <xdr:to>
      <xdr:col>81</xdr:col>
      <xdr:colOff>50800</xdr:colOff>
      <xdr:row>36</xdr:row>
      <xdr:rowOff>15240</xdr:rowOff>
    </xdr:to>
    <xdr:cxnSp macro="">
      <xdr:nvCxnSpPr>
        <xdr:cNvPr id="439" name="直線コネクタ 438"/>
        <xdr:cNvCxnSpPr/>
      </xdr:nvCxnSpPr>
      <xdr:spPr>
        <a:xfrm>
          <a:off x="14592300" y="612902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440" name="楕円 439"/>
        <xdr:cNvSpPr/>
      </xdr:nvSpPr>
      <xdr:spPr>
        <a:xfrm>
          <a:off x="13652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35</xdr:row>
      <xdr:rowOff>128270</xdr:rowOff>
    </xdr:to>
    <xdr:cxnSp macro="">
      <xdr:nvCxnSpPr>
        <xdr:cNvPr id="441" name="直線コネクタ 440"/>
        <xdr:cNvCxnSpPr/>
      </xdr:nvCxnSpPr>
      <xdr:spPr>
        <a:xfrm>
          <a:off x="13703300" y="61150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21590</xdr:rowOff>
    </xdr:from>
    <xdr:to>
      <xdr:col>67</xdr:col>
      <xdr:colOff>101600</xdr:colOff>
      <xdr:row>37</xdr:row>
      <xdr:rowOff>123190</xdr:rowOff>
    </xdr:to>
    <xdr:sp macro="" textlink="">
      <xdr:nvSpPr>
        <xdr:cNvPr id="442" name="楕円 441"/>
        <xdr:cNvSpPr/>
      </xdr:nvSpPr>
      <xdr:spPr>
        <a:xfrm>
          <a:off x="1276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114300</xdr:rowOff>
    </xdr:from>
    <xdr:to>
      <xdr:col>71</xdr:col>
      <xdr:colOff>177800</xdr:colOff>
      <xdr:row>37</xdr:row>
      <xdr:rowOff>72390</xdr:rowOff>
    </xdr:to>
    <xdr:cxnSp macro="">
      <xdr:nvCxnSpPr>
        <xdr:cNvPr id="443" name="直線コネクタ 442"/>
        <xdr:cNvCxnSpPr/>
      </xdr:nvCxnSpPr>
      <xdr:spPr>
        <a:xfrm flipV="1">
          <a:off x="12814300" y="611505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82567</xdr:rowOff>
    </xdr:from>
    <xdr:ext cx="405111" cy="259045"/>
    <xdr:sp macro="" textlink="">
      <xdr:nvSpPr>
        <xdr:cNvPr id="448" name="n_1mainValue【認定こども園・幼稚園・保育所】&#10;有形固定資産減価償却率"/>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24147</xdr:rowOff>
    </xdr:from>
    <xdr:ext cx="405111" cy="259045"/>
    <xdr:sp macro="" textlink="">
      <xdr:nvSpPr>
        <xdr:cNvPr id="449" name="n_2mainValue【認定こども園・幼稚園・保育所】&#10;有形固定資産減価償却率"/>
        <xdr:cNvSpPr txBox="1"/>
      </xdr:nvSpPr>
      <xdr:spPr>
        <a:xfrm>
          <a:off x="14389744"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10177</xdr:rowOff>
    </xdr:from>
    <xdr:ext cx="405111" cy="259045"/>
    <xdr:sp macro="" textlink="">
      <xdr:nvSpPr>
        <xdr:cNvPr id="450" name="n_3mainValue【認定こども園・幼稚園・保育所】&#10;有形固定資産減価償却率"/>
        <xdr:cNvSpPr txBox="1"/>
      </xdr:nvSpPr>
      <xdr:spPr>
        <a:xfrm>
          <a:off x="13500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1" name="n_4main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145643</xdr:rowOff>
    </xdr:from>
    <xdr:to>
      <xdr:col>116</xdr:col>
      <xdr:colOff>114300</xdr:colOff>
      <xdr:row>38</xdr:row>
      <xdr:rowOff>75794</xdr:rowOff>
    </xdr:to>
    <xdr:sp macro="" textlink="">
      <xdr:nvSpPr>
        <xdr:cNvPr id="489" name="楕円 488"/>
        <xdr:cNvSpPr/>
      </xdr:nvSpPr>
      <xdr:spPr>
        <a:xfrm>
          <a:off x="22110700" y="6489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168520</xdr:rowOff>
    </xdr:from>
    <xdr:ext cx="469744" cy="259045"/>
    <xdr:sp macro="" textlink="">
      <xdr:nvSpPr>
        <xdr:cNvPr id="490" name="【認定こども園・幼稚園・保育所】&#10;一人当たり面積該当値テキスト"/>
        <xdr:cNvSpPr txBox="1"/>
      </xdr:nvSpPr>
      <xdr:spPr>
        <a:xfrm>
          <a:off x="22199600" y="63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141986</xdr:rowOff>
    </xdr:from>
    <xdr:to>
      <xdr:col>112</xdr:col>
      <xdr:colOff>38100</xdr:colOff>
      <xdr:row>38</xdr:row>
      <xdr:rowOff>72136</xdr:rowOff>
    </xdr:to>
    <xdr:sp macro="" textlink="">
      <xdr:nvSpPr>
        <xdr:cNvPr id="491" name="楕円 490"/>
        <xdr:cNvSpPr/>
      </xdr:nvSpPr>
      <xdr:spPr>
        <a:xfrm>
          <a:off x="21272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21336</xdr:rowOff>
    </xdr:from>
    <xdr:to>
      <xdr:col>116</xdr:col>
      <xdr:colOff>63500</xdr:colOff>
      <xdr:row>38</xdr:row>
      <xdr:rowOff>24994</xdr:rowOff>
    </xdr:to>
    <xdr:cxnSp macro="">
      <xdr:nvCxnSpPr>
        <xdr:cNvPr id="492" name="直線コネクタ 491"/>
        <xdr:cNvCxnSpPr/>
      </xdr:nvCxnSpPr>
      <xdr:spPr>
        <a:xfrm>
          <a:off x="21323300" y="653643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145643</xdr:rowOff>
    </xdr:from>
    <xdr:to>
      <xdr:col>107</xdr:col>
      <xdr:colOff>101600</xdr:colOff>
      <xdr:row>38</xdr:row>
      <xdr:rowOff>75794</xdr:rowOff>
    </xdr:to>
    <xdr:sp macro="" textlink="">
      <xdr:nvSpPr>
        <xdr:cNvPr id="493" name="楕円 492"/>
        <xdr:cNvSpPr/>
      </xdr:nvSpPr>
      <xdr:spPr>
        <a:xfrm>
          <a:off x="20383500" y="6489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21336</xdr:rowOff>
    </xdr:from>
    <xdr:to>
      <xdr:col>111</xdr:col>
      <xdr:colOff>177800</xdr:colOff>
      <xdr:row>38</xdr:row>
      <xdr:rowOff>24994</xdr:rowOff>
    </xdr:to>
    <xdr:cxnSp macro="">
      <xdr:nvCxnSpPr>
        <xdr:cNvPr id="494" name="直線コネクタ 493"/>
        <xdr:cNvCxnSpPr/>
      </xdr:nvCxnSpPr>
      <xdr:spPr>
        <a:xfrm flipV="1">
          <a:off x="20434300" y="653643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63348</xdr:rowOff>
    </xdr:from>
    <xdr:to>
      <xdr:col>102</xdr:col>
      <xdr:colOff>165100</xdr:colOff>
      <xdr:row>37</xdr:row>
      <xdr:rowOff>164948</xdr:rowOff>
    </xdr:to>
    <xdr:sp macro="" textlink="">
      <xdr:nvSpPr>
        <xdr:cNvPr id="495" name="楕円 494"/>
        <xdr:cNvSpPr/>
      </xdr:nvSpPr>
      <xdr:spPr>
        <a:xfrm>
          <a:off x="19494500" y="64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114148</xdr:rowOff>
    </xdr:from>
    <xdr:to>
      <xdr:col>107</xdr:col>
      <xdr:colOff>50800</xdr:colOff>
      <xdr:row>38</xdr:row>
      <xdr:rowOff>24994</xdr:rowOff>
    </xdr:to>
    <xdr:cxnSp macro="">
      <xdr:nvCxnSpPr>
        <xdr:cNvPr id="496" name="直線コネクタ 495"/>
        <xdr:cNvCxnSpPr/>
      </xdr:nvCxnSpPr>
      <xdr:spPr>
        <a:xfrm>
          <a:off x="19545300" y="645779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497" name="楕円 496"/>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114148</xdr:rowOff>
    </xdr:from>
    <xdr:to>
      <xdr:col>102</xdr:col>
      <xdr:colOff>114300</xdr:colOff>
      <xdr:row>38</xdr:row>
      <xdr:rowOff>158496</xdr:rowOff>
    </xdr:to>
    <xdr:cxnSp macro="">
      <xdr:nvCxnSpPr>
        <xdr:cNvPr id="498" name="直線コネクタ 497"/>
        <xdr:cNvCxnSpPr/>
      </xdr:nvCxnSpPr>
      <xdr:spPr>
        <a:xfrm flipV="1">
          <a:off x="18656300" y="6457798"/>
          <a:ext cx="8890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88663</xdr:rowOff>
    </xdr:from>
    <xdr:ext cx="469744" cy="259045"/>
    <xdr:sp macro="" textlink="">
      <xdr:nvSpPr>
        <xdr:cNvPr id="503" name="n_1mainValue【認定こども園・幼稚園・保育所】&#10;一人当たり面積"/>
        <xdr:cNvSpPr txBox="1"/>
      </xdr:nvSpPr>
      <xdr:spPr>
        <a:xfrm>
          <a:off x="210757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92320</xdr:rowOff>
    </xdr:from>
    <xdr:ext cx="469744" cy="259045"/>
    <xdr:sp macro="" textlink="">
      <xdr:nvSpPr>
        <xdr:cNvPr id="504" name="n_2mainValue【認定こども園・幼稚園・保育所】&#10;一人当たり面積"/>
        <xdr:cNvSpPr txBox="1"/>
      </xdr:nvSpPr>
      <xdr:spPr>
        <a:xfrm>
          <a:off x="20199427" y="6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10025</xdr:rowOff>
    </xdr:from>
    <xdr:ext cx="469744" cy="259045"/>
    <xdr:sp macro="" textlink="">
      <xdr:nvSpPr>
        <xdr:cNvPr id="505" name="n_3mainValue【認定こども園・幼稚園・保育所】&#10;一人当たり面積"/>
        <xdr:cNvSpPr txBox="1"/>
      </xdr:nvSpPr>
      <xdr:spPr>
        <a:xfrm>
          <a:off x="19310427" y="61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54373</xdr:rowOff>
    </xdr:from>
    <xdr:ext cx="469744" cy="259045"/>
    <xdr:sp macro="" textlink="">
      <xdr:nvSpPr>
        <xdr:cNvPr id="506" name="n_4mainValue【認定こども園・幼稚園・保育所】&#10;一人当たり面積"/>
        <xdr:cNvSpPr txBox="1"/>
      </xdr:nvSpPr>
      <xdr:spPr>
        <a:xfrm>
          <a:off x="18421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19413</xdr:rowOff>
    </xdr:from>
    <xdr:to>
      <xdr:col>85</xdr:col>
      <xdr:colOff>177800</xdr:colOff>
      <xdr:row>63</xdr:row>
      <xdr:rowOff>121013</xdr:rowOff>
    </xdr:to>
    <xdr:sp macro="" textlink="">
      <xdr:nvSpPr>
        <xdr:cNvPr id="548" name="楕円 547"/>
        <xdr:cNvSpPr/>
      </xdr:nvSpPr>
      <xdr:spPr>
        <a:xfrm>
          <a:off x="16268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169290</xdr:rowOff>
    </xdr:from>
    <xdr:ext cx="405111" cy="259045"/>
    <xdr:sp macro="" textlink="">
      <xdr:nvSpPr>
        <xdr:cNvPr id="549" name="【学校施設】&#10;有形固定資産減価償却率該当値テキスト"/>
        <xdr:cNvSpPr txBox="1"/>
      </xdr:nvSpPr>
      <xdr:spPr>
        <a:xfrm>
          <a:off x="16357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158206</xdr:rowOff>
    </xdr:from>
    <xdr:to>
      <xdr:col>81</xdr:col>
      <xdr:colOff>101600</xdr:colOff>
      <xdr:row>63</xdr:row>
      <xdr:rowOff>88356</xdr:rowOff>
    </xdr:to>
    <xdr:sp macro="" textlink="">
      <xdr:nvSpPr>
        <xdr:cNvPr id="550" name="楕円 549"/>
        <xdr:cNvSpPr/>
      </xdr:nvSpPr>
      <xdr:spPr>
        <a:xfrm>
          <a:off x="1543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37556</xdr:rowOff>
    </xdr:from>
    <xdr:to>
      <xdr:col>85</xdr:col>
      <xdr:colOff>127000</xdr:colOff>
      <xdr:row>63</xdr:row>
      <xdr:rowOff>70213</xdr:rowOff>
    </xdr:to>
    <xdr:cxnSp macro="">
      <xdr:nvCxnSpPr>
        <xdr:cNvPr id="551" name="直線コネクタ 550"/>
        <xdr:cNvCxnSpPr/>
      </xdr:nvCxnSpPr>
      <xdr:spPr>
        <a:xfrm>
          <a:off x="15481300" y="10838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159838</xdr:rowOff>
    </xdr:from>
    <xdr:to>
      <xdr:col>76</xdr:col>
      <xdr:colOff>165100</xdr:colOff>
      <xdr:row>62</xdr:row>
      <xdr:rowOff>89988</xdr:rowOff>
    </xdr:to>
    <xdr:sp macro="" textlink="">
      <xdr:nvSpPr>
        <xdr:cNvPr id="552" name="楕円 551"/>
        <xdr:cNvSpPr/>
      </xdr:nvSpPr>
      <xdr:spPr>
        <a:xfrm>
          <a:off x="14541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39188</xdr:rowOff>
    </xdr:from>
    <xdr:to>
      <xdr:col>81</xdr:col>
      <xdr:colOff>50800</xdr:colOff>
      <xdr:row>63</xdr:row>
      <xdr:rowOff>37556</xdr:rowOff>
    </xdr:to>
    <xdr:cxnSp macro="">
      <xdr:nvCxnSpPr>
        <xdr:cNvPr id="553" name="直線コネクタ 552"/>
        <xdr:cNvCxnSpPr/>
      </xdr:nvCxnSpPr>
      <xdr:spPr>
        <a:xfrm>
          <a:off x="14592300" y="1066908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554" name="楕円 553"/>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39188</xdr:rowOff>
    </xdr:to>
    <xdr:cxnSp macro="">
      <xdr:nvCxnSpPr>
        <xdr:cNvPr id="555" name="直線コネクタ 554"/>
        <xdr:cNvCxnSpPr/>
      </xdr:nvCxnSpPr>
      <xdr:spPr>
        <a:xfrm>
          <a:off x="13703300" y="10641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61867</xdr:rowOff>
    </xdr:from>
    <xdr:to>
      <xdr:col>67</xdr:col>
      <xdr:colOff>101600</xdr:colOff>
      <xdr:row>62</xdr:row>
      <xdr:rowOff>163467</xdr:rowOff>
    </xdr:to>
    <xdr:sp macro="" textlink="">
      <xdr:nvSpPr>
        <xdr:cNvPr id="556" name="楕円 555"/>
        <xdr:cNvSpPr/>
      </xdr:nvSpPr>
      <xdr:spPr>
        <a:xfrm>
          <a:off x="12763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112667</xdr:rowOff>
    </xdr:to>
    <xdr:cxnSp macro="">
      <xdr:nvCxnSpPr>
        <xdr:cNvPr id="557" name="直線コネクタ 556"/>
        <xdr:cNvCxnSpPr/>
      </xdr:nvCxnSpPr>
      <xdr:spPr>
        <a:xfrm flipV="1">
          <a:off x="12814300" y="1064133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79483</xdr:rowOff>
    </xdr:from>
    <xdr:ext cx="405111" cy="259045"/>
    <xdr:sp macro="" textlink="">
      <xdr:nvSpPr>
        <xdr:cNvPr id="562" name="n_1mainValue【学校施設】&#10;有形固定資産減価償却率"/>
        <xdr:cNvSpPr txBox="1"/>
      </xdr:nvSpPr>
      <xdr:spPr>
        <a:xfrm>
          <a:off x="15266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81115</xdr:rowOff>
    </xdr:from>
    <xdr:ext cx="405111" cy="259045"/>
    <xdr:sp macro="" textlink="">
      <xdr:nvSpPr>
        <xdr:cNvPr id="563" name="n_2mainValue【学校施設】&#10;有形固定資産減価償却率"/>
        <xdr:cNvSpPr txBox="1"/>
      </xdr:nvSpPr>
      <xdr:spPr>
        <a:xfrm>
          <a:off x="14389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564" name="n_3mainValue【学校施設】&#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154594</xdr:rowOff>
    </xdr:from>
    <xdr:ext cx="405111" cy="259045"/>
    <xdr:sp macro="" textlink="">
      <xdr:nvSpPr>
        <xdr:cNvPr id="565" name="n_4mainValue【学校施設】&#10;有形固定資産減価償却率"/>
        <xdr:cNvSpPr txBox="1"/>
      </xdr:nvSpPr>
      <xdr:spPr>
        <a:xfrm>
          <a:off x="12611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129383</xdr:rowOff>
    </xdr:from>
    <xdr:to>
      <xdr:col>116</xdr:col>
      <xdr:colOff>114300</xdr:colOff>
      <xdr:row>63</xdr:row>
      <xdr:rowOff>59533</xdr:rowOff>
    </xdr:to>
    <xdr:sp macro="" textlink="">
      <xdr:nvSpPr>
        <xdr:cNvPr id="603" name="楕円 602"/>
        <xdr:cNvSpPr/>
      </xdr:nvSpPr>
      <xdr:spPr>
        <a:xfrm>
          <a:off x="22110700" y="107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107810</xdr:rowOff>
    </xdr:from>
    <xdr:ext cx="469744" cy="259045"/>
    <xdr:sp macro="" textlink="">
      <xdr:nvSpPr>
        <xdr:cNvPr id="604" name="【学校施設】&#10;一人当たり面積該当値テキスト"/>
        <xdr:cNvSpPr txBox="1"/>
      </xdr:nvSpPr>
      <xdr:spPr>
        <a:xfrm>
          <a:off x="22199600" y="1073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129703</xdr:rowOff>
    </xdr:from>
    <xdr:to>
      <xdr:col>112</xdr:col>
      <xdr:colOff>38100</xdr:colOff>
      <xdr:row>63</xdr:row>
      <xdr:rowOff>59853</xdr:rowOff>
    </xdr:to>
    <xdr:sp macro="" textlink="">
      <xdr:nvSpPr>
        <xdr:cNvPr id="605" name="楕円 604"/>
        <xdr:cNvSpPr/>
      </xdr:nvSpPr>
      <xdr:spPr>
        <a:xfrm>
          <a:off x="21272500" y="107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8733</xdr:rowOff>
    </xdr:from>
    <xdr:to>
      <xdr:col>116</xdr:col>
      <xdr:colOff>63500</xdr:colOff>
      <xdr:row>63</xdr:row>
      <xdr:rowOff>9053</xdr:rowOff>
    </xdr:to>
    <xdr:cxnSp macro="">
      <xdr:nvCxnSpPr>
        <xdr:cNvPr id="606" name="直線コネクタ 605"/>
        <xdr:cNvCxnSpPr/>
      </xdr:nvCxnSpPr>
      <xdr:spPr>
        <a:xfrm flipV="1">
          <a:off x="21323300" y="10810083"/>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130617</xdr:rowOff>
    </xdr:from>
    <xdr:to>
      <xdr:col>107</xdr:col>
      <xdr:colOff>101600</xdr:colOff>
      <xdr:row>63</xdr:row>
      <xdr:rowOff>60767</xdr:rowOff>
    </xdr:to>
    <xdr:sp macro="" textlink="">
      <xdr:nvSpPr>
        <xdr:cNvPr id="607" name="楕円 606"/>
        <xdr:cNvSpPr/>
      </xdr:nvSpPr>
      <xdr:spPr>
        <a:xfrm>
          <a:off x="20383500" y="107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9053</xdr:rowOff>
    </xdr:from>
    <xdr:to>
      <xdr:col>111</xdr:col>
      <xdr:colOff>177800</xdr:colOff>
      <xdr:row>63</xdr:row>
      <xdr:rowOff>9967</xdr:rowOff>
    </xdr:to>
    <xdr:cxnSp macro="">
      <xdr:nvCxnSpPr>
        <xdr:cNvPr id="608" name="直線コネクタ 607"/>
        <xdr:cNvCxnSpPr/>
      </xdr:nvCxnSpPr>
      <xdr:spPr>
        <a:xfrm flipV="1">
          <a:off x="20434300" y="108104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133634</xdr:rowOff>
    </xdr:from>
    <xdr:to>
      <xdr:col>102</xdr:col>
      <xdr:colOff>165100</xdr:colOff>
      <xdr:row>63</xdr:row>
      <xdr:rowOff>63784</xdr:rowOff>
    </xdr:to>
    <xdr:sp macro="" textlink="">
      <xdr:nvSpPr>
        <xdr:cNvPr id="609" name="楕円 608"/>
        <xdr:cNvSpPr/>
      </xdr:nvSpPr>
      <xdr:spPr>
        <a:xfrm>
          <a:off x="19494500" y="1076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9967</xdr:rowOff>
    </xdr:from>
    <xdr:to>
      <xdr:col>107</xdr:col>
      <xdr:colOff>50800</xdr:colOff>
      <xdr:row>63</xdr:row>
      <xdr:rowOff>12984</xdr:rowOff>
    </xdr:to>
    <xdr:cxnSp macro="">
      <xdr:nvCxnSpPr>
        <xdr:cNvPr id="610" name="直線コネクタ 609"/>
        <xdr:cNvCxnSpPr/>
      </xdr:nvCxnSpPr>
      <xdr:spPr>
        <a:xfrm flipV="1">
          <a:off x="19545300" y="1081131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135097</xdr:rowOff>
    </xdr:from>
    <xdr:to>
      <xdr:col>98</xdr:col>
      <xdr:colOff>38100</xdr:colOff>
      <xdr:row>63</xdr:row>
      <xdr:rowOff>65247</xdr:rowOff>
    </xdr:to>
    <xdr:sp macro="" textlink="">
      <xdr:nvSpPr>
        <xdr:cNvPr id="611" name="楕円 610"/>
        <xdr:cNvSpPr/>
      </xdr:nvSpPr>
      <xdr:spPr>
        <a:xfrm>
          <a:off x="18605500" y="1076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12984</xdr:rowOff>
    </xdr:from>
    <xdr:to>
      <xdr:col>102</xdr:col>
      <xdr:colOff>114300</xdr:colOff>
      <xdr:row>63</xdr:row>
      <xdr:rowOff>14447</xdr:rowOff>
    </xdr:to>
    <xdr:cxnSp macro="">
      <xdr:nvCxnSpPr>
        <xdr:cNvPr id="612" name="直線コネクタ 611"/>
        <xdr:cNvCxnSpPr/>
      </xdr:nvCxnSpPr>
      <xdr:spPr>
        <a:xfrm flipV="1">
          <a:off x="18656300" y="1081433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50980</xdr:rowOff>
    </xdr:from>
    <xdr:ext cx="469744" cy="259045"/>
    <xdr:sp macro="" textlink="">
      <xdr:nvSpPr>
        <xdr:cNvPr id="617" name="n_1mainValue【学校施設】&#10;一人当たり面積"/>
        <xdr:cNvSpPr txBox="1"/>
      </xdr:nvSpPr>
      <xdr:spPr>
        <a:xfrm>
          <a:off x="21075727" y="1085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51894</xdr:rowOff>
    </xdr:from>
    <xdr:ext cx="469744" cy="259045"/>
    <xdr:sp macro="" textlink="">
      <xdr:nvSpPr>
        <xdr:cNvPr id="618" name="n_2mainValue【学校施設】&#10;一人当たり面積"/>
        <xdr:cNvSpPr txBox="1"/>
      </xdr:nvSpPr>
      <xdr:spPr>
        <a:xfrm>
          <a:off x="20199427" y="1085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54911</xdr:rowOff>
    </xdr:from>
    <xdr:ext cx="469744" cy="259045"/>
    <xdr:sp macro="" textlink="">
      <xdr:nvSpPr>
        <xdr:cNvPr id="619" name="n_3mainValue【学校施設】&#10;一人当たり面積"/>
        <xdr:cNvSpPr txBox="1"/>
      </xdr:nvSpPr>
      <xdr:spPr>
        <a:xfrm>
          <a:off x="19310427" y="1085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56374</xdr:rowOff>
    </xdr:from>
    <xdr:ext cx="469744" cy="259045"/>
    <xdr:sp macro="" textlink="">
      <xdr:nvSpPr>
        <xdr:cNvPr id="620" name="n_4mainValue【学校施設】&#10;一人当たり面積"/>
        <xdr:cNvSpPr txBox="1"/>
      </xdr:nvSpPr>
      <xdr:spPr>
        <a:xfrm>
          <a:off x="18421427" y="1085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類似団体平均と比較して、特に有形固定資産減価償却率が高くなっている施設は、「道路」、「学校施設」であり、低い施設は「認定こども園・幼稚園・保育所」「橋りょう・トンネル」となっている。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計画的に改良・補修を実施しているが、道路整備は比較的他の自治体より進んでいるため、その分対象となる延長が長く、すべての道路補修を行うことが出来ていない状況となっている（財政的な問題もあり）。「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年度に更別村学校等施設長寿命化計画（個別施設計画）を策定し、計画に基づき大規模改修（長寿命化）や移転改築を今後進めていく予定である。（学校給食センター、中央中学校）</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「認定こども園・幼稚園・保育所」は、建替えが進み比較的新しいため、有形固定資産減価償却率が低くなっている。（保育所は民間施設）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更別村は面積が小さいが、中小河川が多く橋りょう数も多い（村所有</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橋）。そのため橋りょうは改修費を増額し年３～４橋程度の長寿命化改修を行っている。可能な限り有利な財源（辺地債・過疎債等）を活用している。（トンネルは村内になし）</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
3,143
176.90
5,394,830
5,267,441
127,074
2,863,173
3,662,394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122283</xdr:rowOff>
    </xdr:from>
    <xdr:to>
      <xdr:col>24</xdr:col>
      <xdr:colOff>114300</xdr:colOff>
      <xdr:row>62</xdr:row>
      <xdr:rowOff>52433</xdr:rowOff>
    </xdr:to>
    <xdr:sp macro="" textlink="">
      <xdr:nvSpPr>
        <xdr:cNvPr id="90" name="楕円 89"/>
        <xdr:cNvSpPr/>
      </xdr:nvSpPr>
      <xdr:spPr>
        <a:xfrm>
          <a:off x="4584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100710</xdr:rowOff>
    </xdr:from>
    <xdr:ext cx="405111" cy="259045"/>
    <xdr:sp macro="" textlink="">
      <xdr:nvSpPr>
        <xdr:cNvPr id="91" name="【体育館・プール】&#10;有形固定資産減価償却率該当値テキスト"/>
        <xdr:cNvSpPr txBox="1"/>
      </xdr:nvSpPr>
      <xdr:spPr>
        <a:xfrm>
          <a:off x="4673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92" name="楕円 91"/>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62</xdr:row>
      <xdr:rowOff>1633</xdr:rowOff>
    </xdr:to>
    <xdr:cxnSp macro="">
      <xdr:nvCxnSpPr>
        <xdr:cNvPr id="93" name="直線コネクタ 92"/>
        <xdr:cNvCxnSpPr/>
      </xdr:nvCxnSpPr>
      <xdr:spPr>
        <a:xfrm>
          <a:off x="3797300" y="105972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94" name="楕円 93"/>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61</xdr:row>
      <xdr:rowOff>138793</xdr:rowOff>
    </xdr:to>
    <xdr:cxnSp macro="">
      <xdr:nvCxnSpPr>
        <xdr:cNvPr id="95" name="直線コネクタ 94"/>
        <xdr:cNvCxnSpPr/>
      </xdr:nvCxnSpPr>
      <xdr:spPr>
        <a:xfrm>
          <a:off x="2908300" y="10412730"/>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45538</xdr:rowOff>
    </xdr:from>
    <xdr:to>
      <xdr:col>10</xdr:col>
      <xdr:colOff>165100</xdr:colOff>
      <xdr:row>60</xdr:row>
      <xdr:rowOff>147138</xdr:rowOff>
    </xdr:to>
    <xdr:sp macro="" textlink="">
      <xdr:nvSpPr>
        <xdr:cNvPr id="96" name="楕円 95"/>
        <xdr:cNvSpPr/>
      </xdr:nvSpPr>
      <xdr:spPr>
        <a:xfrm>
          <a:off x="1968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125730</xdr:rowOff>
    </xdr:to>
    <xdr:cxnSp macro="">
      <xdr:nvCxnSpPr>
        <xdr:cNvPr id="97" name="直線コネクタ 96"/>
        <xdr:cNvCxnSpPr/>
      </xdr:nvCxnSpPr>
      <xdr:spPr>
        <a:xfrm>
          <a:off x="2019300" y="1038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98" name="楕円 97"/>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96338</xdr:rowOff>
    </xdr:from>
    <xdr:to>
      <xdr:col>10</xdr:col>
      <xdr:colOff>114300</xdr:colOff>
      <xdr:row>61</xdr:row>
      <xdr:rowOff>91440</xdr:rowOff>
    </xdr:to>
    <xdr:cxnSp macro="">
      <xdr:nvCxnSpPr>
        <xdr:cNvPr id="99" name="直線コネクタ 98"/>
        <xdr:cNvCxnSpPr/>
      </xdr:nvCxnSpPr>
      <xdr:spPr>
        <a:xfrm flipV="1">
          <a:off x="1130300" y="10383338"/>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34670</xdr:rowOff>
    </xdr:from>
    <xdr:ext cx="405111" cy="259045"/>
    <xdr:sp macro="" textlink="">
      <xdr:nvSpPr>
        <xdr:cNvPr id="104" name="n_1mainValue【体育館・プー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105" name="n_2mainValue【体育館・プール】&#10;有形固定資産減価償却率"/>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06" name="n_3mainValue【体育館・プー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107" name="n_4mainValue【体育館・プール】&#10;有形固定資産減価償却率"/>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167010</xdr:rowOff>
    </xdr:from>
    <xdr:to>
      <xdr:col>55</xdr:col>
      <xdr:colOff>50800</xdr:colOff>
      <xdr:row>63</xdr:row>
      <xdr:rowOff>97160</xdr:rowOff>
    </xdr:to>
    <xdr:sp macro="" textlink="">
      <xdr:nvSpPr>
        <xdr:cNvPr id="145" name="楕円 144"/>
        <xdr:cNvSpPr/>
      </xdr:nvSpPr>
      <xdr:spPr>
        <a:xfrm>
          <a:off x="10426700" y="107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126387</xdr:rowOff>
    </xdr:from>
    <xdr:ext cx="469744" cy="259045"/>
    <xdr:sp macro="" textlink="">
      <xdr:nvSpPr>
        <xdr:cNvPr id="146" name="【体育館・プール】&#10;一人当たり面積該当値テキスト"/>
        <xdr:cNvSpPr txBox="1"/>
      </xdr:nvSpPr>
      <xdr:spPr>
        <a:xfrm>
          <a:off x="10515600" y="10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167284</xdr:rowOff>
    </xdr:from>
    <xdr:to>
      <xdr:col>50</xdr:col>
      <xdr:colOff>165100</xdr:colOff>
      <xdr:row>63</xdr:row>
      <xdr:rowOff>97434</xdr:rowOff>
    </xdr:to>
    <xdr:sp macro="" textlink="">
      <xdr:nvSpPr>
        <xdr:cNvPr id="147" name="楕円 146"/>
        <xdr:cNvSpPr/>
      </xdr:nvSpPr>
      <xdr:spPr>
        <a:xfrm>
          <a:off x="9588500" y="10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46360</xdr:rowOff>
    </xdr:from>
    <xdr:to>
      <xdr:col>55</xdr:col>
      <xdr:colOff>0</xdr:colOff>
      <xdr:row>63</xdr:row>
      <xdr:rowOff>46634</xdr:rowOff>
    </xdr:to>
    <xdr:cxnSp macro="">
      <xdr:nvCxnSpPr>
        <xdr:cNvPr id="148" name="直線コネクタ 147"/>
        <xdr:cNvCxnSpPr/>
      </xdr:nvCxnSpPr>
      <xdr:spPr>
        <a:xfrm flipV="1">
          <a:off x="9639300" y="1084771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168016</xdr:rowOff>
    </xdr:from>
    <xdr:to>
      <xdr:col>46</xdr:col>
      <xdr:colOff>38100</xdr:colOff>
      <xdr:row>63</xdr:row>
      <xdr:rowOff>98166</xdr:rowOff>
    </xdr:to>
    <xdr:sp macro="" textlink="">
      <xdr:nvSpPr>
        <xdr:cNvPr id="149" name="楕円 148"/>
        <xdr:cNvSpPr/>
      </xdr:nvSpPr>
      <xdr:spPr>
        <a:xfrm>
          <a:off x="8699500" y="107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46634</xdr:rowOff>
    </xdr:from>
    <xdr:to>
      <xdr:col>50</xdr:col>
      <xdr:colOff>114300</xdr:colOff>
      <xdr:row>63</xdr:row>
      <xdr:rowOff>47366</xdr:rowOff>
    </xdr:to>
    <xdr:cxnSp macro="">
      <xdr:nvCxnSpPr>
        <xdr:cNvPr id="150" name="直線コネクタ 149"/>
        <xdr:cNvCxnSpPr/>
      </xdr:nvCxnSpPr>
      <xdr:spPr>
        <a:xfrm flipV="1">
          <a:off x="8750300" y="1084798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170302</xdr:rowOff>
    </xdr:from>
    <xdr:to>
      <xdr:col>41</xdr:col>
      <xdr:colOff>101600</xdr:colOff>
      <xdr:row>63</xdr:row>
      <xdr:rowOff>100452</xdr:rowOff>
    </xdr:to>
    <xdr:sp macro="" textlink="">
      <xdr:nvSpPr>
        <xdr:cNvPr id="151" name="楕円 150"/>
        <xdr:cNvSpPr/>
      </xdr:nvSpPr>
      <xdr:spPr>
        <a:xfrm>
          <a:off x="7810500" y="108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47366</xdr:rowOff>
    </xdr:from>
    <xdr:to>
      <xdr:col>45</xdr:col>
      <xdr:colOff>177800</xdr:colOff>
      <xdr:row>63</xdr:row>
      <xdr:rowOff>49652</xdr:rowOff>
    </xdr:to>
    <xdr:cxnSp macro="">
      <xdr:nvCxnSpPr>
        <xdr:cNvPr id="152" name="直線コネクタ 151"/>
        <xdr:cNvCxnSpPr/>
      </xdr:nvCxnSpPr>
      <xdr:spPr>
        <a:xfrm flipV="1">
          <a:off x="7861300" y="108487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xdr:rowOff>
    </xdr:from>
    <xdr:to>
      <xdr:col>36</xdr:col>
      <xdr:colOff>165100</xdr:colOff>
      <xdr:row>63</xdr:row>
      <xdr:rowOff>101640</xdr:rowOff>
    </xdr:to>
    <xdr:sp macro="" textlink="">
      <xdr:nvSpPr>
        <xdr:cNvPr id="153" name="楕円 152"/>
        <xdr:cNvSpPr/>
      </xdr:nvSpPr>
      <xdr:spPr>
        <a:xfrm>
          <a:off x="6921500" y="108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49652</xdr:rowOff>
    </xdr:from>
    <xdr:to>
      <xdr:col>41</xdr:col>
      <xdr:colOff>50800</xdr:colOff>
      <xdr:row>63</xdr:row>
      <xdr:rowOff>50840</xdr:rowOff>
    </xdr:to>
    <xdr:cxnSp macro="">
      <xdr:nvCxnSpPr>
        <xdr:cNvPr id="154" name="直線コネクタ 153"/>
        <xdr:cNvCxnSpPr/>
      </xdr:nvCxnSpPr>
      <xdr:spPr>
        <a:xfrm flipV="1">
          <a:off x="6972300" y="1085100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113961</xdr:rowOff>
    </xdr:from>
    <xdr:ext cx="469744" cy="259045"/>
    <xdr:sp macro="" textlink="">
      <xdr:nvSpPr>
        <xdr:cNvPr id="159" name="n_1mainValue【体育館・プール】&#10;一人当たり面積"/>
        <xdr:cNvSpPr txBox="1"/>
      </xdr:nvSpPr>
      <xdr:spPr>
        <a:xfrm>
          <a:off x="9391727" y="105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114693</xdr:rowOff>
    </xdr:from>
    <xdr:ext cx="469744" cy="259045"/>
    <xdr:sp macro="" textlink="">
      <xdr:nvSpPr>
        <xdr:cNvPr id="160" name="n_2mainValue【体育館・プール】&#10;一人当たり面積"/>
        <xdr:cNvSpPr txBox="1"/>
      </xdr:nvSpPr>
      <xdr:spPr>
        <a:xfrm>
          <a:off x="8515427" y="105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116979</xdr:rowOff>
    </xdr:from>
    <xdr:ext cx="469744" cy="259045"/>
    <xdr:sp macro="" textlink="">
      <xdr:nvSpPr>
        <xdr:cNvPr id="161" name="n_3mainValue【体育館・プール】&#10;一人当たり面積"/>
        <xdr:cNvSpPr txBox="1"/>
      </xdr:nvSpPr>
      <xdr:spPr>
        <a:xfrm>
          <a:off x="7626427" y="105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118167</xdr:rowOff>
    </xdr:from>
    <xdr:ext cx="469744" cy="259045"/>
    <xdr:sp macro="" textlink="">
      <xdr:nvSpPr>
        <xdr:cNvPr id="162" name="n_4mainValue【体育館・プール】&#10;一人当たり面積"/>
        <xdr:cNvSpPr txBox="1"/>
      </xdr:nvSpPr>
      <xdr:spPr>
        <a:xfrm>
          <a:off x="6737427" y="1057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3" name="正方形/長方形 2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4" name="正方形/長方形 2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5" name="正方形/長方形 2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6" name="正方形/長方形 2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7" name="正方形/長方形 2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8" name="正方形/長方形 2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9" name="正方形/長方形 2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0" name="正方形/長方形 2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9" name="テキスト ボックス 2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0" name="直線コネクタ 2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1" name="テキスト ボックス 2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2" name="直線コネクタ 2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3" name="テキスト ボックス 2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4" name="直線コネクタ 2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5" name="テキスト ボックス 2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6" name="直線コネクタ 2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7" name="テキスト ボックス 2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8" name="直線コネクタ 2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9" name="テキスト ボックス 2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0" name="直線コネクタ 2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1" name="テキスト ボックス 2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2" name="直線コネクタ 2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3" name="テキスト ボックス 2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4" name="直線コネクタ 2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236" name="直線コネクタ 235"/>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3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38" name="直線コネクタ 2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239"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240" name="直線コネクタ 23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241" name="【保健センター・保健所】&#10;有形固定資産減価償却率平均値テキスト"/>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242" name="フローチャート: 判断 241"/>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243" name="フローチャート: 判断 242"/>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244" name="フローチャート: 判断 243"/>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245" name="フローチャート: 判断 244"/>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246" name="フローチャート: 判断 245"/>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252" name="楕円 251"/>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253"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254" name="楕円 253"/>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255" name="直線コネクタ 254"/>
        <xdr:cNvCxnSpPr/>
      </xdr:nvCxnSpPr>
      <xdr:spPr>
        <a:xfrm>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73297</xdr:rowOff>
    </xdr:from>
    <xdr:to>
      <xdr:col>76</xdr:col>
      <xdr:colOff>165100</xdr:colOff>
      <xdr:row>60</xdr:row>
      <xdr:rowOff>3447</xdr:rowOff>
    </xdr:to>
    <xdr:sp macro="" textlink="">
      <xdr:nvSpPr>
        <xdr:cNvPr id="256" name="楕円 255"/>
        <xdr:cNvSpPr/>
      </xdr:nvSpPr>
      <xdr:spPr>
        <a:xfrm>
          <a:off x="14541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59</xdr:row>
      <xdr:rowOff>124097</xdr:rowOff>
    </xdr:to>
    <xdr:cxnSp macro="">
      <xdr:nvCxnSpPr>
        <xdr:cNvPr id="257" name="直線コネクタ 256"/>
        <xdr:cNvCxnSpPr/>
      </xdr:nvCxnSpPr>
      <xdr:spPr>
        <a:xfrm flipV="1">
          <a:off x="14592300" y="10025743"/>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136978</xdr:rowOff>
    </xdr:from>
    <xdr:to>
      <xdr:col>72</xdr:col>
      <xdr:colOff>38100</xdr:colOff>
      <xdr:row>58</xdr:row>
      <xdr:rowOff>67128</xdr:rowOff>
    </xdr:to>
    <xdr:sp macro="" textlink="">
      <xdr:nvSpPr>
        <xdr:cNvPr id="258" name="楕円 257"/>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59</xdr:row>
      <xdr:rowOff>124097</xdr:rowOff>
    </xdr:to>
    <xdr:cxnSp macro="">
      <xdr:nvCxnSpPr>
        <xdr:cNvPr id="259" name="直線コネクタ 258"/>
        <xdr:cNvCxnSpPr/>
      </xdr:nvCxnSpPr>
      <xdr:spPr>
        <a:xfrm>
          <a:off x="13703300" y="9960428"/>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105954</xdr:rowOff>
    </xdr:from>
    <xdr:to>
      <xdr:col>67</xdr:col>
      <xdr:colOff>101600</xdr:colOff>
      <xdr:row>58</xdr:row>
      <xdr:rowOff>36104</xdr:rowOff>
    </xdr:to>
    <xdr:sp macro="" textlink="">
      <xdr:nvSpPr>
        <xdr:cNvPr id="260" name="楕円 259"/>
        <xdr:cNvSpPr/>
      </xdr:nvSpPr>
      <xdr:spPr>
        <a:xfrm>
          <a:off x="12763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156754</xdr:rowOff>
    </xdr:from>
    <xdr:to>
      <xdr:col>71</xdr:col>
      <xdr:colOff>177800</xdr:colOff>
      <xdr:row>58</xdr:row>
      <xdr:rowOff>16328</xdr:rowOff>
    </xdr:to>
    <xdr:cxnSp macro="">
      <xdr:nvCxnSpPr>
        <xdr:cNvPr id="261" name="直線コネクタ 260"/>
        <xdr:cNvCxnSpPr/>
      </xdr:nvCxnSpPr>
      <xdr:spPr>
        <a:xfrm>
          <a:off x="12814300" y="99294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262" name="n_1aveValue【保健センター・保健所】&#10;有形固定資産減価償却率"/>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263" name="n_2aveValue【保健センター・保健所】&#10;有形固定資産減価償却率"/>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264" name="n_3aveValue【保健センター・保健所】&#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265"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266"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267" name="n_2main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268" name="n_3mainValue【保健センター・保健所】&#10;有形固定資産減価償却率"/>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52631</xdr:rowOff>
    </xdr:from>
    <xdr:ext cx="405111" cy="259045"/>
    <xdr:sp macro="" textlink="">
      <xdr:nvSpPr>
        <xdr:cNvPr id="269" name="n_4mainValue【保健センター・保健所】&#10;有形固定資産減価償却率"/>
        <xdr:cNvSpPr txBox="1"/>
      </xdr:nvSpPr>
      <xdr:spPr>
        <a:xfrm>
          <a:off x="12611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0" name="直線コネクタ 27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1" name="テキスト ボックス 28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2" name="直線コネクタ 2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3" name="テキスト ボックス 2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4" name="直線コネクタ 28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5" name="テキスト ボックス 28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6" name="直線コネクタ 2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7" name="テキスト ボックス 2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289" name="直線コネクタ 288"/>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290"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291" name="直線コネクタ 290"/>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292"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293" name="直線コネクタ 292"/>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294" name="【保健センター・保健所】&#10;一人当たり面積平均値テキスト"/>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295" name="フローチャート: 判断 294"/>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296" name="フローチャート: 判断 295"/>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297" name="フローチャート: 判断 296"/>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298" name="フローチャート: 判断 297"/>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299" name="フローチャート: 判断 298"/>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0" name="テキスト ボックス 2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1" name="テキスト ボックス 3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2" name="テキスト ボックス 3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3" name="テキスト ボックス 3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4" name="テキスト ボックス 3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170942</xdr:rowOff>
    </xdr:from>
    <xdr:to>
      <xdr:col>116</xdr:col>
      <xdr:colOff>114300</xdr:colOff>
      <xdr:row>60</xdr:row>
      <xdr:rowOff>101092</xdr:rowOff>
    </xdr:to>
    <xdr:sp macro="" textlink="">
      <xdr:nvSpPr>
        <xdr:cNvPr id="305" name="楕円 304"/>
        <xdr:cNvSpPr/>
      </xdr:nvSpPr>
      <xdr:spPr>
        <a:xfrm>
          <a:off x="221107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22369</xdr:rowOff>
    </xdr:from>
    <xdr:ext cx="469744" cy="259045"/>
    <xdr:sp macro="" textlink="">
      <xdr:nvSpPr>
        <xdr:cNvPr id="306" name="【保健センター・保健所】&#10;一人当たり面積該当値テキスト"/>
        <xdr:cNvSpPr txBox="1"/>
      </xdr:nvSpPr>
      <xdr:spPr>
        <a:xfrm>
          <a:off x="22199600" y="1013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xdr:rowOff>
    </xdr:from>
    <xdr:to>
      <xdr:col>112</xdr:col>
      <xdr:colOff>38100</xdr:colOff>
      <xdr:row>60</xdr:row>
      <xdr:rowOff>102235</xdr:rowOff>
    </xdr:to>
    <xdr:sp macro="" textlink="">
      <xdr:nvSpPr>
        <xdr:cNvPr id="307" name="楕円 306"/>
        <xdr:cNvSpPr/>
      </xdr:nvSpPr>
      <xdr:spPr>
        <a:xfrm>
          <a:off x="2127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50292</xdr:rowOff>
    </xdr:from>
    <xdr:to>
      <xdr:col>116</xdr:col>
      <xdr:colOff>63500</xdr:colOff>
      <xdr:row>60</xdr:row>
      <xdr:rowOff>51435</xdr:rowOff>
    </xdr:to>
    <xdr:cxnSp macro="">
      <xdr:nvCxnSpPr>
        <xdr:cNvPr id="308" name="直線コネクタ 307"/>
        <xdr:cNvCxnSpPr/>
      </xdr:nvCxnSpPr>
      <xdr:spPr>
        <a:xfrm flipV="1">
          <a:off x="21323300" y="1033729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3493</xdr:rowOff>
    </xdr:from>
    <xdr:to>
      <xdr:col>107</xdr:col>
      <xdr:colOff>101600</xdr:colOff>
      <xdr:row>60</xdr:row>
      <xdr:rowOff>105093</xdr:rowOff>
    </xdr:to>
    <xdr:sp macro="" textlink="">
      <xdr:nvSpPr>
        <xdr:cNvPr id="309" name="楕円 308"/>
        <xdr:cNvSpPr/>
      </xdr:nvSpPr>
      <xdr:spPr>
        <a:xfrm>
          <a:off x="203835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51435</xdr:rowOff>
    </xdr:from>
    <xdr:to>
      <xdr:col>111</xdr:col>
      <xdr:colOff>177800</xdr:colOff>
      <xdr:row>60</xdr:row>
      <xdr:rowOff>54293</xdr:rowOff>
    </xdr:to>
    <xdr:cxnSp macro="">
      <xdr:nvCxnSpPr>
        <xdr:cNvPr id="310" name="直線コネクタ 309"/>
        <xdr:cNvCxnSpPr/>
      </xdr:nvCxnSpPr>
      <xdr:spPr>
        <a:xfrm flipV="1">
          <a:off x="20434300" y="1033843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xdr:rowOff>
    </xdr:from>
    <xdr:to>
      <xdr:col>102</xdr:col>
      <xdr:colOff>165100</xdr:colOff>
      <xdr:row>60</xdr:row>
      <xdr:rowOff>114808</xdr:rowOff>
    </xdr:to>
    <xdr:sp macro="" textlink="">
      <xdr:nvSpPr>
        <xdr:cNvPr id="311" name="楕円 310"/>
        <xdr:cNvSpPr/>
      </xdr:nvSpPr>
      <xdr:spPr>
        <a:xfrm>
          <a:off x="19494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54293</xdr:rowOff>
    </xdr:from>
    <xdr:to>
      <xdr:col>107</xdr:col>
      <xdr:colOff>50800</xdr:colOff>
      <xdr:row>60</xdr:row>
      <xdr:rowOff>64008</xdr:rowOff>
    </xdr:to>
    <xdr:cxnSp macro="">
      <xdr:nvCxnSpPr>
        <xdr:cNvPr id="312" name="直線コネクタ 311"/>
        <xdr:cNvCxnSpPr/>
      </xdr:nvCxnSpPr>
      <xdr:spPr>
        <a:xfrm flipV="1">
          <a:off x="19545300" y="1034129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167513</xdr:rowOff>
    </xdr:from>
    <xdr:to>
      <xdr:col>98</xdr:col>
      <xdr:colOff>38100</xdr:colOff>
      <xdr:row>60</xdr:row>
      <xdr:rowOff>97663</xdr:rowOff>
    </xdr:to>
    <xdr:sp macro="" textlink="">
      <xdr:nvSpPr>
        <xdr:cNvPr id="313" name="楕円 312"/>
        <xdr:cNvSpPr/>
      </xdr:nvSpPr>
      <xdr:spPr>
        <a:xfrm>
          <a:off x="18605500" y="102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46863</xdr:rowOff>
    </xdr:from>
    <xdr:to>
      <xdr:col>102</xdr:col>
      <xdr:colOff>114300</xdr:colOff>
      <xdr:row>60</xdr:row>
      <xdr:rowOff>64008</xdr:rowOff>
    </xdr:to>
    <xdr:cxnSp macro="">
      <xdr:nvCxnSpPr>
        <xdr:cNvPr id="314" name="直線コネクタ 313"/>
        <xdr:cNvCxnSpPr/>
      </xdr:nvCxnSpPr>
      <xdr:spPr>
        <a:xfrm>
          <a:off x="18656300" y="1033386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315" name="n_1aveValue【保健センター・保健所】&#10;一人当たり面積"/>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316"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317" name="n_3aveValue【保健センター・保健所】&#10;一人当たり面積"/>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318" name="n_4aveValue【保健センター・保健所】&#10;一人当たり面積"/>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118762</xdr:rowOff>
    </xdr:from>
    <xdr:ext cx="469744" cy="259045"/>
    <xdr:sp macro="" textlink="">
      <xdr:nvSpPr>
        <xdr:cNvPr id="319" name="n_1mainValue【保健センター・保健所】&#10;一人当たり面積"/>
        <xdr:cNvSpPr txBox="1"/>
      </xdr:nvSpPr>
      <xdr:spPr>
        <a:xfrm>
          <a:off x="21075727" y="1006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121620</xdr:rowOff>
    </xdr:from>
    <xdr:ext cx="469744" cy="259045"/>
    <xdr:sp macro="" textlink="">
      <xdr:nvSpPr>
        <xdr:cNvPr id="320" name="n_2mainValue【保健センター・保健所】&#10;一人当たり面積"/>
        <xdr:cNvSpPr txBox="1"/>
      </xdr:nvSpPr>
      <xdr:spPr>
        <a:xfrm>
          <a:off x="20199427" y="1006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131335</xdr:rowOff>
    </xdr:from>
    <xdr:ext cx="469744" cy="259045"/>
    <xdr:sp macro="" textlink="">
      <xdr:nvSpPr>
        <xdr:cNvPr id="321" name="n_3mainValue【保健センター・保健所】&#10;一人当たり面積"/>
        <xdr:cNvSpPr txBox="1"/>
      </xdr:nvSpPr>
      <xdr:spPr>
        <a:xfrm>
          <a:off x="19310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114190</xdr:rowOff>
    </xdr:from>
    <xdr:ext cx="469744" cy="259045"/>
    <xdr:sp macro="" textlink="">
      <xdr:nvSpPr>
        <xdr:cNvPr id="322" name="n_4mainValue【保健センター・保健所】&#10;一人当たり面積"/>
        <xdr:cNvSpPr txBox="1"/>
      </xdr:nvSpPr>
      <xdr:spPr>
        <a:xfrm>
          <a:off x="18421427" y="100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4" name="直線コネクタ 3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5" name="テキスト ボックス 3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6" name="直線コネクタ 3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7" name="テキスト ボックス 3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8" name="直線コネクタ 3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9" name="テキスト ボックス 3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0" name="直線コネクタ 3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1" name="テキスト ボックス 3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2" name="直線コネクタ 3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3" name="テキスト ボックス 3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4" name="直線コネクタ 3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46989</xdr:rowOff>
    </xdr:from>
    <xdr:to>
      <xdr:col>85</xdr:col>
      <xdr:colOff>126364</xdr:colOff>
      <xdr:row>85</xdr:row>
      <xdr:rowOff>31750</xdr:rowOff>
    </xdr:to>
    <xdr:cxnSp macro="">
      <xdr:nvCxnSpPr>
        <xdr:cNvPr id="346" name="直線コネクタ 345"/>
        <xdr:cNvCxnSpPr/>
      </xdr:nvCxnSpPr>
      <xdr:spPr>
        <a:xfrm flipV="1">
          <a:off x="16318864" y="13420089"/>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47"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48" name="直線コネクタ 3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165116</xdr:rowOff>
    </xdr:from>
    <xdr:ext cx="340478" cy="259045"/>
    <xdr:sp macro="" textlink="">
      <xdr:nvSpPr>
        <xdr:cNvPr id="349" name="【消防施設】&#10;有形固定資産減価償却率最大値テキスト"/>
        <xdr:cNvSpPr txBox="1"/>
      </xdr:nvSpPr>
      <xdr:spPr>
        <a:xfrm>
          <a:off x="16357600" y="13195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46989</xdr:rowOff>
    </xdr:from>
    <xdr:to>
      <xdr:col>86</xdr:col>
      <xdr:colOff>25400</xdr:colOff>
      <xdr:row>78</xdr:row>
      <xdr:rowOff>46989</xdr:rowOff>
    </xdr:to>
    <xdr:cxnSp macro="">
      <xdr:nvCxnSpPr>
        <xdr:cNvPr id="350" name="直線コネクタ 349"/>
        <xdr:cNvCxnSpPr/>
      </xdr:nvCxnSpPr>
      <xdr:spPr>
        <a:xfrm>
          <a:off x="16230600" y="1342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127016</xdr:rowOff>
    </xdr:from>
    <xdr:ext cx="405111" cy="259045"/>
    <xdr:sp macro="" textlink="">
      <xdr:nvSpPr>
        <xdr:cNvPr id="351" name="【消防施設】&#10;有形固定資産減価償却率平均値テキスト"/>
        <xdr:cNvSpPr txBox="1"/>
      </xdr:nvSpPr>
      <xdr:spPr>
        <a:xfrm>
          <a:off x="16357600" y="14014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148589</xdr:rowOff>
    </xdr:from>
    <xdr:to>
      <xdr:col>85</xdr:col>
      <xdr:colOff>177800</xdr:colOff>
      <xdr:row>82</xdr:row>
      <xdr:rowOff>78739</xdr:rowOff>
    </xdr:to>
    <xdr:sp macro="" textlink="">
      <xdr:nvSpPr>
        <xdr:cNvPr id="352" name="フローチャート: 判断 351"/>
        <xdr:cNvSpPr/>
      </xdr:nvSpPr>
      <xdr:spPr>
        <a:xfrm>
          <a:off x="162687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25400</xdr:rowOff>
    </xdr:from>
    <xdr:to>
      <xdr:col>81</xdr:col>
      <xdr:colOff>101600</xdr:colOff>
      <xdr:row>82</xdr:row>
      <xdr:rowOff>127000</xdr:rowOff>
    </xdr:to>
    <xdr:sp macro="" textlink="">
      <xdr:nvSpPr>
        <xdr:cNvPr id="353" name="フローチャート: 判断 352"/>
        <xdr:cNvSpPr/>
      </xdr:nvSpPr>
      <xdr:spPr>
        <a:xfrm>
          <a:off x="1543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7620</xdr:rowOff>
    </xdr:from>
    <xdr:to>
      <xdr:col>76</xdr:col>
      <xdr:colOff>165100</xdr:colOff>
      <xdr:row>82</xdr:row>
      <xdr:rowOff>109220</xdr:rowOff>
    </xdr:to>
    <xdr:sp macro="" textlink="">
      <xdr:nvSpPr>
        <xdr:cNvPr id="354" name="フローチャート: 判断 353"/>
        <xdr:cNvSpPr/>
      </xdr:nvSpPr>
      <xdr:spPr>
        <a:xfrm>
          <a:off x="14541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133350</xdr:rowOff>
    </xdr:from>
    <xdr:to>
      <xdr:col>72</xdr:col>
      <xdr:colOff>38100</xdr:colOff>
      <xdr:row>82</xdr:row>
      <xdr:rowOff>63500</xdr:rowOff>
    </xdr:to>
    <xdr:sp macro="" textlink="">
      <xdr:nvSpPr>
        <xdr:cNvPr id="355" name="フローチャート: 判断 354"/>
        <xdr:cNvSpPr/>
      </xdr:nvSpPr>
      <xdr:spPr>
        <a:xfrm>
          <a:off x="13652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168911</xdr:rowOff>
    </xdr:from>
    <xdr:to>
      <xdr:col>67</xdr:col>
      <xdr:colOff>101600</xdr:colOff>
      <xdr:row>82</xdr:row>
      <xdr:rowOff>99061</xdr:rowOff>
    </xdr:to>
    <xdr:sp macro="" textlink="">
      <xdr:nvSpPr>
        <xdr:cNvPr id="356" name="フローチャート: 判断 355"/>
        <xdr:cNvSpPr/>
      </xdr:nvSpPr>
      <xdr:spPr>
        <a:xfrm>
          <a:off x="12763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7" name="テキスト ボックス 3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8" name="テキスト ボックス 3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9" name="テキスト ボックス 3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0" name="テキスト ボックス 3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1" name="テキスト ボックス 3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144780</xdr:rowOff>
    </xdr:from>
    <xdr:to>
      <xdr:col>85</xdr:col>
      <xdr:colOff>177800</xdr:colOff>
      <xdr:row>79</xdr:row>
      <xdr:rowOff>74930</xdr:rowOff>
    </xdr:to>
    <xdr:sp macro="" textlink="">
      <xdr:nvSpPr>
        <xdr:cNvPr id="362" name="楕円 361"/>
        <xdr:cNvSpPr/>
      </xdr:nvSpPr>
      <xdr:spPr>
        <a:xfrm>
          <a:off x="162687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167657</xdr:rowOff>
    </xdr:from>
    <xdr:ext cx="405111" cy="259045"/>
    <xdr:sp macro="" textlink="">
      <xdr:nvSpPr>
        <xdr:cNvPr id="363" name="【消防施設】&#10;有形固定資産減価償却率該当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86361</xdr:rowOff>
    </xdr:from>
    <xdr:to>
      <xdr:col>81</xdr:col>
      <xdr:colOff>101600</xdr:colOff>
      <xdr:row>79</xdr:row>
      <xdr:rowOff>16511</xdr:rowOff>
    </xdr:to>
    <xdr:sp macro="" textlink="">
      <xdr:nvSpPr>
        <xdr:cNvPr id="364" name="楕円 363"/>
        <xdr:cNvSpPr/>
      </xdr:nvSpPr>
      <xdr:spPr>
        <a:xfrm>
          <a:off x="15430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137161</xdr:rowOff>
    </xdr:from>
    <xdr:to>
      <xdr:col>85</xdr:col>
      <xdr:colOff>127000</xdr:colOff>
      <xdr:row>79</xdr:row>
      <xdr:rowOff>24130</xdr:rowOff>
    </xdr:to>
    <xdr:cxnSp macro="">
      <xdr:nvCxnSpPr>
        <xdr:cNvPr id="365" name="直線コネクタ 364"/>
        <xdr:cNvCxnSpPr/>
      </xdr:nvCxnSpPr>
      <xdr:spPr>
        <a:xfrm>
          <a:off x="15481300" y="13510261"/>
          <a:ext cx="8382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114300</xdr:rowOff>
    </xdr:from>
    <xdr:to>
      <xdr:col>76</xdr:col>
      <xdr:colOff>165100</xdr:colOff>
      <xdr:row>78</xdr:row>
      <xdr:rowOff>44450</xdr:rowOff>
    </xdr:to>
    <xdr:sp macro="" textlink="">
      <xdr:nvSpPr>
        <xdr:cNvPr id="366" name="楕円 365"/>
        <xdr:cNvSpPr/>
      </xdr:nvSpPr>
      <xdr:spPr>
        <a:xfrm>
          <a:off x="14541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165100</xdr:rowOff>
    </xdr:from>
    <xdr:to>
      <xdr:col>81</xdr:col>
      <xdr:colOff>50800</xdr:colOff>
      <xdr:row>78</xdr:row>
      <xdr:rowOff>137161</xdr:rowOff>
    </xdr:to>
    <xdr:cxnSp macro="">
      <xdr:nvCxnSpPr>
        <xdr:cNvPr id="367" name="直線コネクタ 366"/>
        <xdr:cNvCxnSpPr/>
      </xdr:nvCxnSpPr>
      <xdr:spPr>
        <a:xfrm>
          <a:off x="14592300" y="13366750"/>
          <a:ext cx="889000" cy="1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97789</xdr:rowOff>
    </xdr:from>
    <xdr:to>
      <xdr:col>72</xdr:col>
      <xdr:colOff>38100</xdr:colOff>
      <xdr:row>78</xdr:row>
      <xdr:rowOff>27939</xdr:rowOff>
    </xdr:to>
    <xdr:sp macro="" textlink="">
      <xdr:nvSpPr>
        <xdr:cNvPr id="368" name="楕円 367"/>
        <xdr:cNvSpPr/>
      </xdr:nvSpPr>
      <xdr:spPr>
        <a:xfrm>
          <a:off x="13652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148589</xdr:rowOff>
    </xdr:from>
    <xdr:to>
      <xdr:col>76</xdr:col>
      <xdr:colOff>114300</xdr:colOff>
      <xdr:row>77</xdr:row>
      <xdr:rowOff>165100</xdr:rowOff>
    </xdr:to>
    <xdr:cxnSp macro="">
      <xdr:nvCxnSpPr>
        <xdr:cNvPr id="369" name="直線コネクタ 368"/>
        <xdr:cNvCxnSpPr/>
      </xdr:nvCxnSpPr>
      <xdr:spPr>
        <a:xfrm>
          <a:off x="13703300" y="133502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370" name="楕円 369"/>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77</xdr:row>
      <xdr:rowOff>148589</xdr:rowOff>
    </xdr:to>
    <xdr:cxnSp macro="">
      <xdr:nvCxnSpPr>
        <xdr:cNvPr id="371" name="直線コネクタ 370"/>
        <xdr:cNvCxnSpPr/>
      </xdr:nvCxnSpPr>
      <xdr:spPr>
        <a:xfrm>
          <a:off x="12814300" y="1333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118127</xdr:rowOff>
    </xdr:from>
    <xdr:ext cx="405111" cy="259045"/>
    <xdr:sp macro="" textlink="">
      <xdr:nvSpPr>
        <xdr:cNvPr id="372" name="n_1aveValue【消防施設】&#10;有形固定資産減価償却率"/>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100347</xdr:rowOff>
    </xdr:from>
    <xdr:ext cx="405111" cy="259045"/>
    <xdr:sp macro="" textlink="">
      <xdr:nvSpPr>
        <xdr:cNvPr id="373" name="n_2aveValue【消防施設】&#10;有形固定資産減価償却率"/>
        <xdr:cNvSpPr txBox="1"/>
      </xdr:nvSpPr>
      <xdr:spPr>
        <a:xfrm>
          <a:off x="14389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54627</xdr:rowOff>
    </xdr:from>
    <xdr:ext cx="405111" cy="259045"/>
    <xdr:sp macro="" textlink="">
      <xdr:nvSpPr>
        <xdr:cNvPr id="374" name="n_3aveValue【消防施設】&#10;有形固定資産減価償却率"/>
        <xdr:cNvSpPr txBox="1"/>
      </xdr:nvSpPr>
      <xdr:spPr>
        <a:xfrm>
          <a:off x="13500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90188</xdr:rowOff>
    </xdr:from>
    <xdr:ext cx="405111" cy="259045"/>
    <xdr:sp macro="" textlink="">
      <xdr:nvSpPr>
        <xdr:cNvPr id="375" name="n_4aveValue【消防施設】&#10;有形固定資産減価償却率"/>
        <xdr:cNvSpPr txBox="1"/>
      </xdr:nvSpPr>
      <xdr:spPr>
        <a:xfrm>
          <a:off x="126117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33038</xdr:rowOff>
    </xdr:from>
    <xdr:ext cx="405111" cy="259045"/>
    <xdr:sp macro="" textlink="">
      <xdr:nvSpPr>
        <xdr:cNvPr id="376" name="n_1mainValue【消防施設】&#10;有形固定資産減価償却率"/>
        <xdr:cNvSpPr txBox="1"/>
      </xdr:nvSpPr>
      <xdr:spPr>
        <a:xfrm>
          <a:off x="152660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60977</xdr:rowOff>
    </xdr:from>
    <xdr:ext cx="340478" cy="259045"/>
    <xdr:sp macro="" textlink="">
      <xdr:nvSpPr>
        <xdr:cNvPr id="377" name="n_2mainValue【消防施設】&#10;有形固定資産減価償却率"/>
        <xdr:cNvSpPr txBox="1"/>
      </xdr:nvSpPr>
      <xdr:spPr>
        <a:xfrm>
          <a:off x="14422061" y="13091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44466</xdr:rowOff>
    </xdr:from>
    <xdr:ext cx="340478" cy="259045"/>
    <xdr:sp macro="" textlink="">
      <xdr:nvSpPr>
        <xdr:cNvPr id="378" name="n_3mainValue【消防施設】&#10;有形固定資産減価償却率"/>
        <xdr:cNvSpPr txBox="1"/>
      </xdr:nvSpPr>
      <xdr:spPr>
        <a:xfrm>
          <a:off x="13533061" y="1307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379" name="n_4mainValue【消防施設】&#10;有形固定資産減価償却率"/>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0" name="正方形/長方形 3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1" name="正方形/長方形 3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2" name="正方形/長方形 3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3" name="正方形/長方形 3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4" name="正方形/長方形 3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5" name="正方形/長方形 3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6" name="正方形/長方形 3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7" name="正方形/長方形 3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8" name="テキスト ボックス 3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9" name="直線コネクタ 3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0" name="直線コネクタ 38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1" name="テキスト ボックス 39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2" name="直線コネクタ 3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3" name="テキスト ボックス 3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394" name="直線コネクタ 39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395" name="テキスト ボックス 39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6" name="直線コネクタ 3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7" name="テキスト ボックス 3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399" name="直線コネクタ 398"/>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0"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1" name="直線コネクタ 400"/>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02"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03" name="直線コネクタ 402"/>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04"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05" name="フローチャート: 判断 404"/>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06" name="フローチャート: 判断 405"/>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07" name="フローチャート: 判断 406"/>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08" name="フローチャート: 判断 407"/>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09" name="フローチャート: 判断 408"/>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0" name="テキスト ボックス 4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1" name="テキスト ボックス 4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2" name="テキスト ボックス 4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3" name="テキスト ボックス 4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4" name="テキスト ボックス 4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16447</xdr:rowOff>
    </xdr:from>
    <xdr:to>
      <xdr:col>116</xdr:col>
      <xdr:colOff>114300</xdr:colOff>
      <xdr:row>84</xdr:row>
      <xdr:rowOff>118047</xdr:rowOff>
    </xdr:to>
    <xdr:sp macro="" textlink="">
      <xdr:nvSpPr>
        <xdr:cNvPr id="415" name="楕円 414"/>
        <xdr:cNvSpPr/>
      </xdr:nvSpPr>
      <xdr:spPr>
        <a:xfrm>
          <a:off x="22110700" y="144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39324</xdr:rowOff>
    </xdr:from>
    <xdr:ext cx="469744" cy="259045"/>
    <xdr:sp macro="" textlink="">
      <xdr:nvSpPr>
        <xdr:cNvPr id="416" name="【消防施設】&#10;一人当たり面積該当値テキスト"/>
        <xdr:cNvSpPr txBox="1"/>
      </xdr:nvSpPr>
      <xdr:spPr>
        <a:xfrm>
          <a:off x="22199600" y="1426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xdr:rowOff>
    </xdr:from>
    <xdr:to>
      <xdr:col>112</xdr:col>
      <xdr:colOff>38100</xdr:colOff>
      <xdr:row>84</xdr:row>
      <xdr:rowOff>118618</xdr:rowOff>
    </xdr:to>
    <xdr:sp macro="" textlink="">
      <xdr:nvSpPr>
        <xdr:cNvPr id="417" name="楕円 416"/>
        <xdr:cNvSpPr/>
      </xdr:nvSpPr>
      <xdr:spPr>
        <a:xfrm>
          <a:off x="21272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67247</xdr:rowOff>
    </xdr:from>
    <xdr:to>
      <xdr:col>116</xdr:col>
      <xdr:colOff>63500</xdr:colOff>
      <xdr:row>84</xdr:row>
      <xdr:rowOff>67818</xdr:rowOff>
    </xdr:to>
    <xdr:cxnSp macro="">
      <xdr:nvCxnSpPr>
        <xdr:cNvPr id="418" name="直線コネクタ 417"/>
        <xdr:cNvCxnSpPr/>
      </xdr:nvCxnSpPr>
      <xdr:spPr>
        <a:xfrm flipV="1">
          <a:off x="21323300" y="1446904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18162</xdr:rowOff>
    </xdr:from>
    <xdr:to>
      <xdr:col>107</xdr:col>
      <xdr:colOff>101600</xdr:colOff>
      <xdr:row>84</xdr:row>
      <xdr:rowOff>119762</xdr:rowOff>
    </xdr:to>
    <xdr:sp macro="" textlink="">
      <xdr:nvSpPr>
        <xdr:cNvPr id="419" name="楕円 418"/>
        <xdr:cNvSpPr/>
      </xdr:nvSpPr>
      <xdr:spPr>
        <a:xfrm>
          <a:off x="203835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67818</xdr:rowOff>
    </xdr:from>
    <xdr:to>
      <xdr:col>111</xdr:col>
      <xdr:colOff>177800</xdr:colOff>
      <xdr:row>84</xdr:row>
      <xdr:rowOff>68962</xdr:rowOff>
    </xdr:to>
    <xdr:cxnSp macro="">
      <xdr:nvCxnSpPr>
        <xdr:cNvPr id="420" name="直線コネクタ 419"/>
        <xdr:cNvCxnSpPr/>
      </xdr:nvCxnSpPr>
      <xdr:spPr>
        <a:xfrm flipV="1">
          <a:off x="20434300" y="144696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421" name="楕円 420"/>
        <xdr:cNvSpPr/>
      </xdr:nvSpPr>
      <xdr:spPr>
        <a:xfrm>
          <a:off x="19494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68962</xdr:rowOff>
    </xdr:from>
    <xdr:to>
      <xdr:col>107</xdr:col>
      <xdr:colOff>50800</xdr:colOff>
      <xdr:row>84</xdr:row>
      <xdr:rowOff>72389</xdr:rowOff>
    </xdr:to>
    <xdr:cxnSp macro="">
      <xdr:nvCxnSpPr>
        <xdr:cNvPr id="422" name="直線コネクタ 421"/>
        <xdr:cNvCxnSpPr/>
      </xdr:nvCxnSpPr>
      <xdr:spPr>
        <a:xfrm flipV="1">
          <a:off x="19545300" y="14470762"/>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423" name="楕円 422"/>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72389</xdr:rowOff>
    </xdr:from>
    <xdr:to>
      <xdr:col>102</xdr:col>
      <xdr:colOff>114300</xdr:colOff>
      <xdr:row>84</xdr:row>
      <xdr:rowOff>88392</xdr:rowOff>
    </xdr:to>
    <xdr:cxnSp macro="">
      <xdr:nvCxnSpPr>
        <xdr:cNvPr id="424" name="直線コネクタ 423"/>
        <xdr:cNvCxnSpPr/>
      </xdr:nvCxnSpPr>
      <xdr:spPr>
        <a:xfrm flipV="1">
          <a:off x="18656300" y="1447418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425"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426"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427" name="n_3aveValue【消防施設】&#10;一人当たり面積"/>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428" name="n_4aveValue【消防施設】&#10;一人当たり面積"/>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135145</xdr:rowOff>
    </xdr:from>
    <xdr:ext cx="469744" cy="259045"/>
    <xdr:sp macro="" textlink="">
      <xdr:nvSpPr>
        <xdr:cNvPr id="429" name="n_1mainValue【消防施設】&#10;一人当たり面積"/>
        <xdr:cNvSpPr txBox="1"/>
      </xdr:nvSpPr>
      <xdr:spPr>
        <a:xfrm>
          <a:off x="210757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136289</xdr:rowOff>
    </xdr:from>
    <xdr:ext cx="469744" cy="259045"/>
    <xdr:sp macro="" textlink="">
      <xdr:nvSpPr>
        <xdr:cNvPr id="430" name="n_2mainValue【消防施設】&#10;一人当たり面積"/>
        <xdr:cNvSpPr txBox="1"/>
      </xdr:nvSpPr>
      <xdr:spPr>
        <a:xfrm>
          <a:off x="20199427" y="141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431" name="n_3mainValue【消防施設】&#10;一人当たり面積"/>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130319</xdr:rowOff>
    </xdr:from>
    <xdr:ext cx="469744" cy="259045"/>
    <xdr:sp macro="" textlink="">
      <xdr:nvSpPr>
        <xdr:cNvPr id="432" name="n_4mainValue【消防施設】&#10;一人当たり面積"/>
        <xdr:cNvSpPr txBox="1"/>
      </xdr:nvSpPr>
      <xdr:spPr>
        <a:xfrm>
          <a:off x="18421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3" name="正方形/長方形 4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4" name="正方形/長方形 4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5" name="正方形/長方形 4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6" name="正方形/長方形 4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7" name="正方形/長方形 4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8" name="正方形/長方形 4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9" name="正方形/長方形 4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0" name="正方形/長方形 4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1" name="テキスト ボックス 4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2" name="直線コネクタ 4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3" name="テキスト ボックス 4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4" name="直線コネクタ 4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5" name="テキスト ボックス 4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6" name="直線コネクタ 4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7" name="テキスト ボックス 4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8" name="直線コネクタ 4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9" name="テキスト ボックス 4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0" name="直線コネクタ 4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1" name="テキスト ボックス 4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2" name="直線コネクタ 4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3" name="テキスト ボックス 4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6" name="直線コネクタ 45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8" name="直線コネクタ 4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0" name="直線コネクタ 4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61"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62" name="フローチャート: 判断 461"/>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63" name="フローチャート: 判断 462"/>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64" name="フローチャート: 判断 463"/>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65" name="フローチャート: 判断 464"/>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66" name="フローチャート: 判断 465"/>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107950</xdr:rowOff>
    </xdr:from>
    <xdr:to>
      <xdr:col>85</xdr:col>
      <xdr:colOff>177800</xdr:colOff>
      <xdr:row>106</xdr:row>
      <xdr:rowOff>38100</xdr:rowOff>
    </xdr:to>
    <xdr:sp macro="" textlink="">
      <xdr:nvSpPr>
        <xdr:cNvPr id="472" name="楕円 471"/>
        <xdr:cNvSpPr/>
      </xdr:nvSpPr>
      <xdr:spPr>
        <a:xfrm>
          <a:off x="162687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86377</xdr:rowOff>
    </xdr:from>
    <xdr:ext cx="405111" cy="259045"/>
    <xdr:sp macro="" textlink="">
      <xdr:nvSpPr>
        <xdr:cNvPr id="473" name="【庁舎】&#10;有形固定資産減価償却率該当値テキスト"/>
        <xdr:cNvSpPr txBox="1"/>
      </xdr:nvSpPr>
      <xdr:spPr>
        <a:xfrm>
          <a:off x="16357600"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29211</xdr:rowOff>
    </xdr:from>
    <xdr:to>
      <xdr:col>81</xdr:col>
      <xdr:colOff>101600</xdr:colOff>
      <xdr:row>105</xdr:row>
      <xdr:rowOff>130811</xdr:rowOff>
    </xdr:to>
    <xdr:sp macro="" textlink="">
      <xdr:nvSpPr>
        <xdr:cNvPr id="474" name="楕円 473"/>
        <xdr:cNvSpPr/>
      </xdr:nvSpPr>
      <xdr:spPr>
        <a:xfrm>
          <a:off x="1543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80011</xdr:rowOff>
    </xdr:from>
    <xdr:to>
      <xdr:col>85</xdr:col>
      <xdr:colOff>127000</xdr:colOff>
      <xdr:row>105</xdr:row>
      <xdr:rowOff>158750</xdr:rowOff>
    </xdr:to>
    <xdr:cxnSp macro="">
      <xdr:nvCxnSpPr>
        <xdr:cNvPr id="475" name="直線コネクタ 474"/>
        <xdr:cNvCxnSpPr/>
      </xdr:nvCxnSpPr>
      <xdr:spPr>
        <a:xfrm>
          <a:off x="15481300" y="18082261"/>
          <a:ext cx="8382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147320</xdr:rowOff>
    </xdr:from>
    <xdr:to>
      <xdr:col>76</xdr:col>
      <xdr:colOff>165100</xdr:colOff>
      <xdr:row>107</xdr:row>
      <xdr:rowOff>77470</xdr:rowOff>
    </xdr:to>
    <xdr:sp macro="" textlink="">
      <xdr:nvSpPr>
        <xdr:cNvPr id="476" name="楕円 475"/>
        <xdr:cNvSpPr/>
      </xdr:nvSpPr>
      <xdr:spPr>
        <a:xfrm>
          <a:off x="1454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80011</xdr:rowOff>
    </xdr:from>
    <xdr:to>
      <xdr:col>81</xdr:col>
      <xdr:colOff>50800</xdr:colOff>
      <xdr:row>107</xdr:row>
      <xdr:rowOff>26670</xdr:rowOff>
    </xdr:to>
    <xdr:cxnSp macro="">
      <xdr:nvCxnSpPr>
        <xdr:cNvPr id="477" name="直線コネクタ 476"/>
        <xdr:cNvCxnSpPr/>
      </xdr:nvCxnSpPr>
      <xdr:spPr>
        <a:xfrm flipV="1">
          <a:off x="14592300" y="180822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127000</xdr:rowOff>
    </xdr:from>
    <xdr:to>
      <xdr:col>72</xdr:col>
      <xdr:colOff>38100</xdr:colOff>
      <xdr:row>107</xdr:row>
      <xdr:rowOff>57150</xdr:rowOff>
    </xdr:to>
    <xdr:sp macro="" textlink="">
      <xdr:nvSpPr>
        <xdr:cNvPr id="478" name="楕円 477"/>
        <xdr:cNvSpPr/>
      </xdr:nvSpPr>
      <xdr:spPr>
        <a:xfrm>
          <a:off x="13652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6350</xdr:rowOff>
    </xdr:from>
    <xdr:to>
      <xdr:col>76</xdr:col>
      <xdr:colOff>114300</xdr:colOff>
      <xdr:row>107</xdr:row>
      <xdr:rowOff>26670</xdr:rowOff>
    </xdr:to>
    <xdr:cxnSp macro="">
      <xdr:nvCxnSpPr>
        <xdr:cNvPr id="479" name="直線コネクタ 478"/>
        <xdr:cNvCxnSpPr/>
      </xdr:nvCxnSpPr>
      <xdr:spPr>
        <a:xfrm>
          <a:off x="13703300" y="183515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134620</xdr:rowOff>
    </xdr:from>
    <xdr:to>
      <xdr:col>67</xdr:col>
      <xdr:colOff>101600</xdr:colOff>
      <xdr:row>105</xdr:row>
      <xdr:rowOff>64770</xdr:rowOff>
    </xdr:to>
    <xdr:sp macro="" textlink="">
      <xdr:nvSpPr>
        <xdr:cNvPr id="480" name="楕円 479"/>
        <xdr:cNvSpPr/>
      </xdr:nvSpPr>
      <xdr:spPr>
        <a:xfrm>
          <a:off x="12763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13970</xdr:rowOff>
    </xdr:from>
    <xdr:to>
      <xdr:col>71</xdr:col>
      <xdr:colOff>177800</xdr:colOff>
      <xdr:row>107</xdr:row>
      <xdr:rowOff>6350</xdr:rowOff>
    </xdr:to>
    <xdr:cxnSp macro="">
      <xdr:nvCxnSpPr>
        <xdr:cNvPr id="481" name="直線コネクタ 480"/>
        <xdr:cNvCxnSpPr/>
      </xdr:nvCxnSpPr>
      <xdr:spPr>
        <a:xfrm>
          <a:off x="12814300" y="180162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82"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83"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84"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85"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121938</xdr:rowOff>
    </xdr:from>
    <xdr:ext cx="405111" cy="259045"/>
    <xdr:sp macro="" textlink="">
      <xdr:nvSpPr>
        <xdr:cNvPr id="486" name="n_1mainValue【庁舎】&#10;有形固定資産減価償却率"/>
        <xdr:cNvSpPr txBox="1"/>
      </xdr:nvSpPr>
      <xdr:spPr>
        <a:xfrm>
          <a:off x="15266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68597</xdr:rowOff>
    </xdr:from>
    <xdr:ext cx="405111" cy="259045"/>
    <xdr:sp macro="" textlink="">
      <xdr:nvSpPr>
        <xdr:cNvPr id="487" name="n_2mainValue【庁舎】&#10;有形固定資産減価償却率"/>
        <xdr:cNvSpPr txBox="1"/>
      </xdr:nvSpPr>
      <xdr:spPr>
        <a:xfrm>
          <a:off x="14389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48277</xdr:rowOff>
    </xdr:from>
    <xdr:ext cx="405111" cy="259045"/>
    <xdr:sp macro="" textlink="">
      <xdr:nvSpPr>
        <xdr:cNvPr id="488" name="n_3mainValue【庁舎】&#10;有形固定資産減価償却率"/>
        <xdr:cNvSpPr txBox="1"/>
      </xdr:nvSpPr>
      <xdr:spPr>
        <a:xfrm>
          <a:off x="13500744" y="183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55897</xdr:rowOff>
    </xdr:from>
    <xdr:ext cx="405111" cy="259045"/>
    <xdr:sp macro="" textlink="">
      <xdr:nvSpPr>
        <xdr:cNvPr id="489" name="n_4mainValue【庁舎】&#10;有形固定資産減価償却率"/>
        <xdr:cNvSpPr txBox="1"/>
      </xdr:nvSpPr>
      <xdr:spPr>
        <a:xfrm>
          <a:off x="12611744" y="180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0" name="直線コネクタ 4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1" name="テキスト ボックス 5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2" name="直線コネクタ 5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3" name="テキスト ボックス 5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4" name="直線コネクタ 5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5" name="テキスト ボックス 5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6" name="直線コネクタ 5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7" name="テキスト ボックス 5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8" name="直線コネクタ 5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9" name="テキスト ボックス 5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13" name="直線コネクタ 512"/>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14"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15" name="直線コネクタ 514"/>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16"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17" name="直線コネクタ 516"/>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18"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19" name="フローチャート: 判断 518"/>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0" name="フローチャート: 判断 519"/>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1" name="フローチャート: 判断 520"/>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22" name="フローチャート: 判断 521"/>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23" name="フローチャート: 判断 522"/>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102743</xdr:rowOff>
    </xdr:from>
    <xdr:to>
      <xdr:col>116</xdr:col>
      <xdr:colOff>114300</xdr:colOff>
      <xdr:row>107</xdr:row>
      <xdr:rowOff>32893</xdr:rowOff>
    </xdr:to>
    <xdr:sp macro="" textlink="">
      <xdr:nvSpPr>
        <xdr:cNvPr id="529" name="楕円 528"/>
        <xdr:cNvSpPr/>
      </xdr:nvSpPr>
      <xdr:spPr>
        <a:xfrm>
          <a:off x="22110700" y="18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81170</xdr:rowOff>
    </xdr:from>
    <xdr:ext cx="469744" cy="259045"/>
    <xdr:sp macro="" textlink="">
      <xdr:nvSpPr>
        <xdr:cNvPr id="530" name="【庁舎】&#10;一人当たり面積該当値テキスト"/>
        <xdr:cNvSpPr txBox="1"/>
      </xdr:nvSpPr>
      <xdr:spPr>
        <a:xfrm>
          <a:off x="22199600" y="1825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97410</xdr:rowOff>
    </xdr:from>
    <xdr:to>
      <xdr:col>112</xdr:col>
      <xdr:colOff>38100</xdr:colOff>
      <xdr:row>106</xdr:row>
      <xdr:rowOff>27560</xdr:rowOff>
    </xdr:to>
    <xdr:sp macro="" textlink="">
      <xdr:nvSpPr>
        <xdr:cNvPr id="531" name="楕円 530"/>
        <xdr:cNvSpPr/>
      </xdr:nvSpPr>
      <xdr:spPr>
        <a:xfrm>
          <a:off x="21272500" y="1809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148210</xdr:rowOff>
    </xdr:from>
    <xdr:to>
      <xdr:col>116</xdr:col>
      <xdr:colOff>63500</xdr:colOff>
      <xdr:row>106</xdr:row>
      <xdr:rowOff>153543</xdr:rowOff>
    </xdr:to>
    <xdr:cxnSp macro="">
      <xdr:nvCxnSpPr>
        <xdr:cNvPr id="532" name="直線コネクタ 531"/>
        <xdr:cNvCxnSpPr/>
      </xdr:nvCxnSpPr>
      <xdr:spPr>
        <a:xfrm>
          <a:off x="21323300" y="18150460"/>
          <a:ext cx="838200" cy="1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100457</xdr:rowOff>
    </xdr:from>
    <xdr:to>
      <xdr:col>107</xdr:col>
      <xdr:colOff>101600</xdr:colOff>
      <xdr:row>106</xdr:row>
      <xdr:rowOff>30607</xdr:rowOff>
    </xdr:to>
    <xdr:sp macro="" textlink="">
      <xdr:nvSpPr>
        <xdr:cNvPr id="533" name="楕円 532"/>
        <xdr:cNvSpPr/>
      </xdr:nvSpPr>
      <xdr:spPr>
        <a:xfrm>
          <a:off x="20383500" y="181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148210</xdr:rowOff>
    </xdr:from>
    <xdr:to>
      <xdr:col>111</xdr:col>
      <xdr:colOff>177800</xdr:colOff>
      <xdr:row>105</xdr:row>
      <xdr:rowOff>151257</xdr:rowOff>
    </xdr:to>
    <xdr:cxnSp macro="">
      <xdr:nvCxnSpPr>
        <xdr:cNvPr id="534" name="直線コネクタ 533"/>
        <xdr:cNvCxnSpPr/>
      </xdr:nvCxnSpPr>
      <xdr:spPr>
        <a:xfrm flipV="1">
          <a:off x="20434300" y="1815046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109982</xdr:rowOff>
    </xdr:from>
    <xdr:to>
      <xdr:col>102</xdr:col>
      <xdr:colOff>165100</xdr:colOff>
      <xdr:row>106</xdr:row>
      <xdr:rowOff>40132</xdr:rowOff>
    </xdr:to>
    <xdr:sp macro="" textlink="">
      <xdr:nvSpPr>
        <xdr:cNvPr id="535" name="楕円 534"/>
        <xdr:cNvSpPr/>
      </xdr:nvSpPr>
      <xdr:spPr>
        <a:xfrm>
          <a:off x="19494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151257</xdr:rowOff>
    </xdr:from>
    <xdr:to>
      <xdr:col>107</xdr:col>
      <xdr:colOff>50800</xdr:colOff>
      <xdr:row>105</xdr:row>
      <xdr:rowOff>160782</xdr:rowOff>
    </xdr:to>
    <xdr:cxnSp macro="">
      <xdr:nvCxnSpPr>
        <xdr:cNvPr id="536" name="直線コネクタ 535"/>
        <xdr:cNvCxnSpPr/>
      </xdr:nvCxnSpPr>
      <xdr:spPr>
        <a:xfrm flipV="1">
          <a:off x="19545300" y="1815350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108077</xdr:rowOff>
    </xdr:from>
    <xdr:to>
      <xdr:col>98</xdr:col>
      <xdr:colOff>38100</xdr:colOff>
      <xdr:row>107</xdr:row>
      <xdr:rowOff>38227</xdr:rowOff>
    </xdr:to>
    <xdr:sp macro="" textlink="">
      <xdr:nvSpPr>
        <xdr:cNvPr id="537" name="楕円 536"/>
        <xdr:cNvSpPr/>
      </xdr:nvSpPr>
      <xdr:spPr>
        <a:xfrm>
          <a:off x="18605500" y="182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160782</xdr:rowOff>
    </xdr:from>
    <xdr:to>
      <xdr:col>102</xdr:col>
      <xdr:colOff>114300</xdr:colOff>
      <xdr:row>106</xdr:row>
      <xdr:rowOff>158877</xdr:rowOff>
    </xdr:to>
    <xdr:cxnSp macro="">
      <xdr:nvCxnSpPr>
        <xdr:cNvPr id="538" name="直線コネクタ 537"/>
        <xdr:cNvCxnSpPr/>
      </xdr:nvCxnSpPr>
      <xdr:spPr>
        <a:xfrm flipV="1">
          <a:off x="18656300" y="18163032"/>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539"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540"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541"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42"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44087</xdr:rowOff>
    </xdr:from>
    <xdr:ext cx="469744" cy="259045"/>
    <xdr:sp macro="" textlink="">
      <xdr:nvSpPr>
        <xdr:cNvPr id="543" name="n_1mainValue【庁舎】&#10;一人当たり面積"/>
        <xdr:cNvSpPr txBox="1"/>
      </xdr:nvSpPr>
      <xdr:spPr>
        <a:xfrm>
          <a:off x="21075727" y="178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47134</xdr:rowOff>
    </xdr:from>
    <xdr:ext cx="469744" cy="259045"/>
    <xdr:sp macro="" textlink="">
      <xdr:nvSpPr>
        <xdr:cNvPr id="544" name="n_2mainValue【庁舎】&#10;一人当たり面積"/>
        <xdr:cNvSpPr txBox="1"/>
      </xdr:nvSpPr>
      <xdr:spPr>
        <a:xfrm>
          <a:off x="20199427" y="1787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56659</xdr:rowOff>
    </xdr:from>
    <xdr:ext cx="469744" cy="259045"/>
    <xdr:sp macro="" textlink="">
      <xdr:nvSpPr>
        <xdr:cNvPr id="545" name="n_3mainValue【庁舎】&#10;一人当たり面積"/>
        <xdr:cNvSpPr txBox="1"/>
      </xdr:nvSpPr>
      <xdr:spPr>
        <a:xfrm>
          <a:off x="19310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29354</xdr:rowOff>
    </xdr:from>
    <xdr:ext cx="469744" cy="259045"/>
    <xdr:sp macro="" textlink="">
      <xdr:nvSpPr>
        <xdr:cNvPr id="546" name="n_4mainValue【庁舎】&#10;一人当たり面積"/>
        <xdr:cNvSpPr txBox="1"/>
      </xdr:nvSpPr>
      <xdr:spPr>
        <a:xfrm>
          <a:off x="18421427" y="183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類似団体と比較して、特に有形固定資産減価率が高くなっている施設は「庁舎」となっている。特に低くなっている施設は「保健センター・保健所」となっている。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年）建築であり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年度に耐震化に伴う大規模改修も実施しているため、今後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年程度は引き続き活用する予定。過去より適切に日々の修繕を行っているため、使用する上での問題は特にない。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2002</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建築と比較的新しい建物のため、有形固定資産減価償却率が低くなっている。令和３年度に個別施設計画を策定、その結果に基づき将来的な大規模改修等に向けて財源等を調達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「体育館」「プール」については、類似団体内平均値と同程度の数値となっているが、体育館（トレーニングセンター）は、</a:t>
          </a:r>
          <a:r>
            <a:rPr kumimoji="1" lang="en-US" altLang="ja-JP" sz="1300">
              <a:latin typeface="ＭＳ Ｐゴシック" panose="020B0600070205080204" pitchFamily="50" charset="-128"/>
              <a:ea typeface="ＭＳ Ｐゴシック" panose="020B0600070205080204" pitchFamily="50" charset="-128"/>
            </a:rPr>
            <a:t>1984</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年）建築であり、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年以上経過しているため、長寿命化計画に基づき将来的に大規模改修を検討している。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
3,143
176.90
5,394,830
5,267,441
127,074
2,863,173
3,662,394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財政力指数の算定基礎にあたる基準財政需要額の算定額が、近年微増が続く中で、基準財政収入額も増加傾向にあることから、財政力指数は昨年度と比較し０．０１ポイント上がっている。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類似団体と比較すると０．０９ポイント高く、本村においては農業所得による住民税収入が堅調であることが要因と考えられる。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27215</xdr:rowOff>
    </xdr:to>
    <xdr:cxnSp macro="">
      <xdr:nvCxnSpPr>
        <xdr:cNvPr id="76" name="直線コネクタ 75"/>
        <xdr:cNvCxnSpPr/>
      </xdr:nvCxnSpPr>
      <xdr:spPr>
        <a:xfrm flipV="1">
          <a:off x="2336800" y="75480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118429</xdr:rowOff>
    </xdr:from>
    <xdr:ext cx="762000" cy="259045"/>
    <xdr:sp macro="" textlink="">
      <xdr:nvSpPr>
        <xdr:cNvPr id="90" name="財政力該当値テキスト"/>
        <xdr:cNvSpPr txBox="1"/>
      </xdr:nvSpPr>
      <xdr:spPr>
        <a:xfrm>
          <a:off x="50419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53720</xdr:rowOff>
    </xdr:from>
    <xdr:ext cx="736600" cy="259045"/>
    <xdr:sp macro="" textlink="">
      <xdr:nvSpPr>
        <xdr:cNvPr id="92" name="テキスト ボックス 91"/>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4" name="テキスト ボックス 93"/>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昨年度と比較し、５．０ポイント改善している。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要因については、分母の歳入では地方税が</a:t>
          </a:r>
          <a:r>
            <a:rPr kumimoji="1" lang="en-US" altLang="ja-JP" sz="1300">
              <a:latin typeface="ＭＳ Ｐゴシック" panose="020B0600070205080204" pitchFamily="50" charset="-128"/>
              <a:ea typeface="ＭＳ Ｐゴシック" panose="020B0600070205080204" pitchFamily="50" charset="-128"/>
            </a:rPr>
            <a:t>45,410</a:t>
          </a:r>
          <a:r>
            <a:rPr kumimoji="1" lang="ja-JP" altLang="en-US" sz="1300">
              <a:latin typeface="ＭＳ Ｐゴシック" panose="020B0600070205080204" pitchFamily="50" charset="-128"/>
              <a:ea typeface="ＭＳ Ｐゴシック" panose="020B0600070205080204" pitchFamily="50" charset="-128"/>
            </a:rPr>
            <a:t>千円増、普通交付税も</a:t>
          </a:r>
          <a:r>
            <a:rPr kumimoji="1" lang="en-US" altLang="ja-JP" sz="1300">
              <a:latin typeface="ＭＳ Ｐゴシック" panose="020B0600070205080204" pitchFamily="50" charset="-128"/>
              <a:ea typeface="ＭＳ Ｐゴシック" panose="020B0600070205080204" pitchFamily="50" charset="-128"/>
            </a:rPr>
            <a:t>38,247</a:t>
          </a:r>
          <a:r>
            <a:rPr kumimoji="1" lang="ja-JP" altLang="en-US" sz="1300">
              <a:latin typeface="ＭＳ Ｐゴシック" panose="020B0600070205080204" pitchFamily="50" charset="-128"/>
              <a:ea typeface="ＭＳ Ｐゴシック" panose="020B0600070205080204" pitchFamily="50" charset="-128"/>
            </a:rPr>
            <a:t>千円と大幅に増えたことによるものである。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分子である歳出は人件費、補助費等をはじめ総体的に増えているが、特定財源が多かったため、一般財源等の総額は前年度に比べ</a:t>
          </a:r>
          <a:r>
            <a:rPr kumimoji="1" lang="en-US" altLang="ja-JP" sz="1300">
              <a:latin typeface="ＭＳ Ｐゴシック" panose="020B0600070205080204" pitchFamily="50" charset="-128"/>
              <a:ea typeface="ＭＳ Ｐゴシック" panose="020B0600070205080204" pitchFamily="50" charset="-128"/>
            </a:rPr>
            <a:t>77,564</a:t>
          </a:r>
          <a:r>
            <a:rPr kumimoji="1" lang="ja-JP" altLang="en-US" sz="1300">
              <a:latin typeface="ＭＳ Ｐゴシック" panose="020B0600070205080204" pitchFamily="50" charset="-128"/>
              <a:ea typeface="ＭＳ Ｐゴシック" panose="020B0600070205080204" pitchFamily="50" charset="-128"/>
            </a:rPr>
            <a:t>千円減っている。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公債費の償還ピークが過ぎたために、経常収支比率は改善されていく見込みである。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82369</xdr:rowOff>
    </xdr:from>
    <xdr:to>
      <xdr:col>23</xdr:col>
      <xdr:colOff>133350</xdr:colOff>
      <xdr:row>63</xdr:row>
      <xdr:rowOff>83276</xdr:rowOff>
    </xdr:to>
    <xdr:cxnSp macro="">
      <xdr:nvCxnSpPr>
        <xdr:cNvPr id="135" name="直線コネクタ 134"/>
        <xdr:cNvCxnSpPr/>
      </xdr:nvCxnSpPr>
      <xdr:spPr>
        <a:xfrm flipV="1">
          <a:off x="4114800" y="1071226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99604</xdr:rowOff>
    </xdr:from>
    <xdr:to>
      <xdr:col>19</xdr:col>
      <xdr:colOff>133350</xdr:colOff>
      <xdr:row>63</xdr:row>
      <xdr:rowOff>83276</xdr:rowOff>
    </xdr:to>
    <xdr:cxnSp macro="">
      <xdr:nvCxnSpPr>
        <xdr:cNvPr id="138" name="直線コネクタ 137"/>
        <xdr:cNvCxnSpPr/>
      </xdr:nvCxnSpPr>
      <xdr:spPr>
        <a:xfrm>
          <a:off x="3225800" y="1072950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85816</xdr:rowOff>
    </xdr:from>
    <xdr:to>
      <xdr:col>15</xdr:col>
      <xdr:colOff>82550</xdr:colOff>
      <xdr:row>62</xdr:row>
      <xdr:rowOff>99604</xdr:rowOff>
    </xdr:to>
    <xdr:cxnSp macro="">
      <xdr:nvCxnSpPr>
        <xdr:cNvPr id="141" name="直線コネクタ 140"/>
        <xdr:cNvCxnSpPr/>
      </xdr:nvCxnSpPr>
      <xdr:spPr>
        <a:xfrm>
          <a:off x="2336800" y="1071571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85816</xdr:rowOff>
    </xdr:to>
    <xdr:cxnSp macro="">
      <xdr:nvCxnSpPr>
        <xdr:cNvPr id="144" name="直線コネクタ 143"/>
        <xdr:cNvCxnSpPr/>
      </xdr:nvCxnSpPr>
      <xdr:spPr>
        <a:xfrm>
          <a:off x="1447800" y="1052957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31569</xdr:rowOff>
    </xdr:from>
    <xdr:to>
      <xdr:col>23</xdr:col>
      <xdr:colOff>184150</xdr:colOff>
      <xdr:row>62</xdr:row>
      <xdr:rowOff>133169</xdr:rowOff>
    </xdr:to>
    <xdr:sp macro="" textlink="">
      <xdr:nvSpPr>
        <xdr:cNvPr id="154" name="楕円 153"/>
        <xdr:cNvSpPr/>
      </xdr:nvSpPr>
      <xdr:spPr>
        <a:xfrm>
          <a:off x="4902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48096</xdr:rowOff>
    </xdr:from>
    <xdr:ext cx="762000" cy="259045"/>
    <xdr:sp macro="" textlink="">
      <xdr:nvSpPr>
        <xdr:cNvPr id="155" name="財政構造の弾力性該当値テキスト"/>
        <xdr:cNvSpPr txBox="1"/>
      </xdr:nvSpPr>
      <xdr:spPr>
        <a:xfrm>
          <a:off x="50419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32476</xdr:rowOff>
    </xdr:from>
    <xdr:to>
      <xdr:col>19</xdr:col>
      <xdr:colOff>184150</xdr:colOff>
      <xdr:row>63</xdr:row>
      <xdr:rowOff>134076</xdr:rowOff>
    </xdr:to>
    <xdr:sp macro="" textlink="">
      <xdr:nvSpPr>
        <xdr:cNvPr id="156" name="楕円 155"/>
        <xdr:cNvSpPr/>
      </xdr:nvSpPr>
      <xdr:spPr>
        <a:xfrm>
          <a:off x="4064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118853</xdr:rowOff>
    </xdr:from>
    <xdr:ext cx="736600" cy="259045"/>
    <xdr:sp macro="" textlink="">
      <xdr:nvSpPr>
        <xdr:cNvPr id="157" name="テキスト ボックス 156"/>
        <xdr:cNvSpPr txBox="1"/>
      </xdr:nvSpPr>
      <xdr:spPr>
        <a:xfrm>
          <a:off x="3733800" y="1092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48804</xdr:rowOff>
    </xdr:from>
    <xdr:to>
      <xdr:col>15</xdr:col>
      <xdr:colOff>133350</xdr:colOff>
      <xdr:row>62</xdr:row>
      <xdr:rowOff>150404</xdr:rowOff>
    </xdr:to>
    <xdr:sp macro="" textlink="">
      <xdr:nvSpPr>
        <xdr:cNvPr id="158" name="楕円 157"/>
        <xdr:cNvSpPr/>
      </xdr:nvSpPr>
      <xdr:spPr>
        <a:xfrm>
          <a:off x="3175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160581</xdr:rowOff>
    </xdr:from>
    <xdr:ext cx="762000" cy="259045"/>
    <xdr:sp macro="" textlink="">
      <xdr:nvSpPr>
        <xdr:cNvPr id="159" name="テキスト ボックス 158"/>
        <xdr:cNvSpPr txBox="1"/>
      </xdr:nvSpPr>
      <xdr:spPr>
        <a:xfrm>
          <a:off x="2844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35016</xdr:rowOff>
    </xdr:from>
    <xdr:to>
      <xdr:col>11</xdr:col>
      <xdr:colOff>82550</xdr:colOff>
      <xdr:row>62</xdr:row>
      <xdr:rowOff>136616</xdr:rowOff>
    </xdr:to>
    <xdr:sp macro="" textlink="">
      <xdr:nvSpPr>
        <xdr:cNvPr id="160" name="楕円 159"/>
        <xdr:cNvSpPr/>
      </xdr:nvSpPr>
      <xdr:spPr>
        <a:xfrm>
          <a:off x="2286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146793</xdr:rowOff>
    </xdr:from>
    <xdr:ext cx="762000" cy="259045"/>
    <xdr:sp macro="" textlink="">
      <xdr:nvSpPr>
        <xdr:cNvPr id="161" name="テキスト ボックス 160"/>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2" name="楕円 161"/>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3" name="テキスト ボックス 16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134,204</a:t>
          </a:r>
          <a:r>
            <a:rPr kumimoji="1" lang="ja-JP" altLang="en-US" sz="1300">
              <a:latin typeface="ＭＳ Ｐゴシック" panose="020B0600070205080204" pitchFamily="50" charset="-128"/>
              <a:ea typeface="ＭＳ Ｐゴシック" panose="020B0600070205080204" pitchFamily="50" charset="-128"/>
            </a:rPr>
            <a:t>千円増えたが、物件費は</a:t>
          </a:r>
          <a:r>
            <a:rPr kumimoji="1" lang="en-US" altLang="ja-JP" sz="1300">
              <a:latin typeface="ＭＳ Ｐゴシック" panose="020B0600070205080204" pitchFamily="50" charset="-128"/>
              <a:ea typeface="ＭＳ Ｐゴシック" panose="020B0600070205080204" pitchFamily="50" charset="-128"/>
            </a:rPr>
            <a:t>279,865</a:t>
          </a:r>
          <a:r>
            <a:rPr kumimoji="1" lang="ja-JP" altLang="en-US" sz="1300">
              <a:latin typeface="ＭＳ Ｐゴシック" panose="020B0600070205080204" pitchFamily="50" charset="-128"/>
              <a:ea typeface="ＭＳ Ｐゴシック" panose="020B0600070205080204" pitchFamily="50" charset="-128"/>
            </a:rPr>
            <a:t>千円減っているため、人口１人当たり人件費・物件費等決算額は、昨年度と比べ</a:t>
          </a:r>
          <a:r>
            <a:rPr kumimoji="1" lang="en-US" altLang="ja-JP" sz="1300">
              <a:latin typeface="ＭＳ Ｐゴシック" panose="020B0600070205080204" pitchFamily="50" charset="-128"/>
              <a:ea typeface="ＭＳ Ｐゴシック" panose="020B0600070205080204" pitchFamily="50" charset="-128"/>
            </a:rPr>
            <a:t>53,223</a:t>
          </a:r>
          <a:r>
            <a:rPr kumimoji="1" lang="ja-JP" altLang="en-US" sz="1300">
              <a:latin typeface="ＭＳ Ｐゴシック" panose="020B0600070205080204" pitchFamily="50" charset="-128"/>
              <a:ea typeface="ＭＳ Ｐゴシック" panose="020B0600070205080204" pitchFamily="50" charset="-128"/>
            </a:rPr>
            <a:t>千円減っている。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今後も人件費は退職者が少なく、定年延長も導入予定のため増えていくことが想定される。業務の効率化や見直しにより、人件費の圧縮に努めている。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96506</xdr:rowOff>
    </xdr:from>
    <xdr:to>
      <xdr:col>23</xdr:col>
      <xdr:colOff>133350</xdr:colOff>
      <xdr:row>81</xdr:row>
      <xdr:rowOff>157662</xdr:rowOff>
    </xdr:to>
    <xdr:cxnSp macro="">
      <xdr:nvCxnSpPr>
        <xdr:cNvPr id="200" name="直線コネクタ 199"/>
        <xdr:cNvCxnSpPr/>
      </xdr:nvCxnSpPr>
      <xdr:spPr>
        <a:xfrm flipV="1">
          <a:off x="4114800" y="13983956"/>
          <a:ext cx="8382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50898</xdr:rowOff>
    </xdr:from>
    <xdr:to>
      <xdr:col>19</xdr:col>
      <xdr:colOff>133350</xdr:colOff>
      <xdr:row>81</xdr:row>
      <xdr:rowOff>157662</xdr:rowOff>
    </xdr:to>
    <xdr:cxnSp macro="">
      <xdr:nvCxnSpPr>
        <xdr:cNvPr id="203" name="直線コネクタ 202"/>
        <xdr:cNvCxnSpPr/>
      </xdr:nvCxnSpPr>
      <xdr:spPr>
        <a:xfrm>
          <a:off x="3225800" y="13938348"/>
          <a:ext cx="889000" cy="10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38829</xdr:rowOff>
    </xdr:from>
    <xdr:to>
      <xdr:col>15</xdr:col>
      <xdr:colOff>82550</xdr:colOff>
      <xdr:row>81</xdr:row>
      <xdr:rowOff>50898</xdr:rowOff>
    </xdr:to>
    <xdr:cxnSp macro="">
      <xdr:nvCxnSpPr>
        <xdr:cNvPr id="206" name="直線コネクタ 205"/>
        <xdr:cNvCxnSpPr/>
      </xdr:nvCxnSpPr>
      <xdr:spPr>
        <a:xfrm>
          <a:off x="2336800" y="13926279"/>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6559</xdr:rowOff>
    </xdr:from>
    <xdr:to>
      <xdr:col>11</xdr:col>
      <xdr:colOff>31750</xdr:colOff>
      <xdr:row>81</xdr:row>
      <xdr:rowOff>38829</xdr:rowOff>
    </xdr:to>
    <xdr:cxnSp macro="">
      <xdr:nvCxnSpPr>
        <xdr:cNvPr id="209" name="直線コネクタ 208"/>
        <xdr:cNvCxnSpPr/>
      </xdr:nvCxnSpPr>
      <xdr:spPr>
        <a:xfrm>
          <a:off x="1447800" y="13894009"/>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45706</xdr:rowOff>
    </xdr:from>
    <xdr:to>
      <xdr:col>23</xdr:col>
      <xdr:colOff>184150</xdr:colOff>
      <xdr:row>81</xdr:row>
      <xdr:rowOff>147306</xdr:rowOff>
    </xdr:to>
    <xdr:sp macro="" textlink="">
      <xdr:nvSpPr>
        <xdr:cNvPr id="219" name="楕円 218"/>
        <xdr:cNvSpPr/>
      </xdr:nvSpPr>
      <xdr:spPr>
        <a:xfrm>
          <a:off x="4902200" y="139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17783</xdr:rowOff>
    </xdr:from>
    <xdr:ext cx="762000" cy="259045"/>
    <xdr:sp macro="" textlink="">
      <xdr:nvSpPr>
        <xdr:cNvPr id="220" name="人件費・物件費等の状況該当値テキスト"/>
        <xdr:cNvSpPr txBox="1"/>
      </xdr:nvSpPr>
      <xdr:spPr>
        <a:xfrm>
          <a:off x="5041900" y="1390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106862</xdr:rowOff>
    </xdr:from>
    <xdr:to>
      <xdr:col>19</xdr:col>
      <xdr:colOff>184150</xdr:colOff>
      <xdr:row>82</xdr:row>
      <xdr:rowOff>37012</xdr:rowOff>
    </xdr:to>
    <xdr:sp macro="" textlink="">
      <xdr:nvSpPr>
        <xdr:cNvPr id="221" name="楕円 220"/>
        <xdr:cNvSpPr/>
      </xdr:nvSpPr>
      <xdr:spPr>
        <a:xfrm>
          <a:off x="4064000" y="139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21789</xdr:rowOff>
    </xdr:from>
    <xdr:ext cx="736600" cy="259045"/>
    <xdr:sp macro="" textlink="">
      <xdr:nvSpPr>
        <xdr:cNvPr id="222" name="テキスト ボックス 221"/>
        <xdr:cNvSpPr txBox="1"/>
      </xdr:nvSpPr>
      <xdr:spPr>
        <a:xfrm>
          <a:off x="3733800" y="1408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xdr:rowOff>
    </xdr:from>
    <xdr:to>
      <xdr:col>15</xdr:col>
      <xdr:colOff>133350</xdr:colOff>
      <xdr:row>81</xdr:row>
      <xdr:rowOff>101698</xdr:rowOff>
    </xdr:to>
    <xdr:sp macro="" textlink="">
      <xdr:nvSpPr>
        <xdr:cNvPr id="223" name="楕円 222"/>
        <xdr:cNvSpPr/>
      </xdr:nvSpPr>
      <xdr:spPr>
        <a:xfrm>
          <a:off x="3175000" y="138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86475</xdr:rowOff>
    </xdr:from>
    <xdr:ext cx="762000" cy="259045"/>
    <xdr:sp macro="" textlink="">
      <xdr:nvSpPr>
        <xdr:cNvPr id="224" name="テキスト ボックス 223"/>
        <xdr:cNvSpPr txBox="1"/>
      </xdr:nvSpPr>
      <xdr:spPr>
        <a:xfrm>
          <a:off x="2844800" y="1397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159479</xdr:rowOff>
    </xdr:from>
    <xdr:to>
      <xdr:col>11</xdr:col>
      <xdr:colOff>82550</xdr:colOff>
      <xdr:row>81</xdr:row>
      <xdr:rowOff>89629</xdr:rowOff>
    </xdr:to>
    <xdr:sp macro="" textlink="">
      <xdr:nvSpPr>
        <xdr:cNvPr id="225" name="楕円 224"/>
        <xdr:cNvSpPr/>
      </xdr:nvSpPr>
      <xdr:spPr>
        <a:xfrm>
          <a:off x="2286000" y="138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74406</xdr:rowOff>
    </xdr:from>
    <xdr:ext cx="762000" cy="259045"/>
    <xdr:sp macro="" textlink="">
      <xdr:nvSpPr>
        <xdr:cNvPr id="226" name="テキスト ボックス 225"/>
        <xdr:cNvSpPr txBox="1"/>
      </xdr:nvSpPr>
      <xdr:spPr>
        <a:xfrm>
          <a:off x="1955800" y="1396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127209</xdr:rowOff>
    </xdr:from>
    <xdr:to>
      <xdr:col>7</xdr:col>
      <xdr:colOff>31750</xdr:colOff>
      <xdr:row>81</xdr:row>
      <xdr:rowOff>57359</xdr:rowOff>
    </xdr:to>
    <xdr:sp macro="" textlink="">
      <xdr:nvSpPr>
        <xdr:cNvPr id="227" name="楕円 226"/>
        <xdr:cNvSpPr/>
      </xdr:nvSpPr>
      <xdr:spPr>
        <a:xfrm>
          <a:off x="1397000" y="138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42136</xdr:rowOff>
    </xdr:from>
    <xdr:ext cx="762000" cy="259045"/>
    <xdr:sp macro="" textlink="">
      <xdr:nvSpPr>
        <xdr:cNvPr id="228" name="テキスト ボックス 227"/>
        <xdr:cNvSpPr txBox="1"/>
      </xdr:nvSpPr>
      <xdr:spPr>
        <a:xfrm>
          <a:off x="1066800" y="139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ラスパイレス指数については、昨年度より０．１ポイント改善している。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年齢構成等の偏りなどにより上昇することもあるが、本村の職員の年齢構成も平準化できていないことも、増減の要因と考えられる。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87</xdr:row>
      <xdr:rowOff>159386</xdr:rowOff>
    </xdr:to>
    <xdr:cxnSp macro="">
      <xdr:nvCxnSpPr>
        <xdr:cNvPr id="258" name="直線コネクタ 257"/>
        <xdr:cNvCxnSpPr/>
      </xdr:nvCxnSpPr>
      <xdr:spPr>
        <a:xfrm flipV="1">
          <a:off x="16179800" y="15069502"/>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159386</xdr:rowOff>
    </xdr:from>
    <xdr:to>
      <xdr:col>77</xdr:col>
      <xdr:colOff>44450</xdr:colOff>
      <xdr:row>88</xdr:row>
      <xdr:rowOff>6032</xdr:rowOff>
    </xdr:to>
    <xdr:cxnSp macro="">
      <xdr:nvCxnSpPr>
        <xdr:cNvPr id="261" name="直線コネクタ 260"/>
        <xdr:cNvCxnSpPr/>
      </xdr:nvCxnSpPr>
      <xdr:spPr>
        <a:xfrm flipV="1">
          <a:off x="15290800" y="1507553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xdr:rowOff>
    </xdr:from>
    <xdr:to>
      <xdr:col>72</xdr:col>
      <xdr:colOff>203200</xdr:colOff>
      <xdr:row>88</xdr:row>
      <xdr:rowOff>60325</xdr:rowOff>
    </xdr:to>
    <xdr:cxnSp macro="">
      <xdr:nvCxnSpPr>
        <xdr:cNvPr id="264" name="直線コネクタ 263"/>
        <xdr:cNvCxnSpPr/>
      </xdr:nvCxnSpPr>
      <xdr:spPr>
        <a:xfrm flipV="1">
          <a:off x="14401800" y="150936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126682</xdr:rowOff>
    </xdr:to>
    <xdr:cxnSp macro="">
      <xdr:nvCxnSpPr>
        <xdr:cNvPr id="267" name="直線コネクタ 266"/>
        <xdr:cNvCxnSpPr/>
      </xdr:nvCxnSpPr>
      <xdr:spPr>
        <a:xfrm flipV="1">
          <a:off x="13512800" y="151479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7" name="楕円 276"/>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8" name="給与水準   （国との比較）該当値テキスト"/>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108586</xdr:rowOff>
    </xdr:from>
    <xdr:to>
      <xdr:col>77</xdr:col>
      <xdr:colOff>95250</xdr:colOff>
      <xdr:row>88</xdr:row>
      <xdr:rowOff>38736</xdr:rowOff>
    </xdr:to>
    <xdr:sp macro="" textlink="">
      <xdr:nvSpPr>
        <xdr:cNvPr id="279" name="楕円 278"/>
        <xdr:cNvSpPr/>
      </xdr:nvSpPr>
      <xdr:spPr>
        <a:xfrm>
          <a:off x="16129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23513</xdr:rowOff>
    </xdr:from>
    <xdr:ext cx="736600" cy="259045"/>
    <xdr:sp macro="" textlink="">
      <xdr:nvSpPr>
        <xdr:cNvPr id="280" name="テキスト ボックス 279"/>
        <xdr:cNvSpPr txBox="1"/>
      </xdr:nvSpPr>
      <xdr:spPr>
        <a:xfrm>
          <a:off x="15798800" y="1511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126682</xdr:rowOff>
    </xdr:from>
    <xdr:to>
      <xdr:col>73</xdr:col>
      <xdr:colOff>44450</xdr:colOff>
      <xdr:row>88</xdr:row>
      <xdr:rowOff>56832</xdr:rowOff>
    </xdr:to>
    <xdr:sp macro="" textlink="">
      <xdr:nvSpPr>
        <xdr:cNvPr id="281" name="楕円 280"/>
        <xdr:cNvSpPr/>
      </xdr:nvSpPr>
      <xdr:spPr>
        <a:xfrm>
          <a:off x="15240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41609</xdr:rowOff>
    </xdr:from>
    <xdr:ext cx="762000" cy="259045"/>
    <xdr:sp macro="" textlink="">
      <xdr:nvSpPr>
        <xdr:cNvPr id="282" name="テキスト ボックス 281"/>
        <xdr:cNvSpPr txBox="1"/>
      </xdr:nvSpPr>
      <xdr:spPr>
        <a:xfrm>
          <a:off x="14909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3" name="楕円 282"/>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4" name="テキスト ボックス 283"/>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75882</xdr:rowOff>
    </xdr:from>
    <xdr:to>
      <xdr:col>64</xdr:col>
      <xdr:colOff>152400</xdr:colOff>
      <xdr:row>89</xdr:row>
      <xdr:rowOff>6032</xdr:rowOff>
    </xdr:to>
    <xdr:sp macro="" textlink="">
      <xdr:nvSpPr>
        <xdr:cNvPr id="285" name="楕円 284"/>
        <xdr:cNvSpPr/>
      </xdr:nvSpPr>
      <xdr:spPr>
        <a:xfrm>
          <a:off x="13462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162259</xdr:rowOff>
    </xdr:from>
    <xdr:ext cx="762000" cy="259045"/>
    <xdr:sp macro="" textlink="">
      <xdr:nvSpPr>
        <xdr:cNvPr id="286" name="テキスト ボックス 285"/>
        <xdr:cNvSpPr txBox="1"/>
      </xdr:nvSpPr>
      <xdr:spPr>
        <a:xfrm>
          <a:off x="13131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人当たり職員数については、類似団体と比較し、ほぼ同じであるが財政規模が異なるため、本村の財政状況を鑑み管理していかなければならない。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業務は新規事業も増えているため増加傾向にあるが、事務事業の効率化や見直しにより、職員数が増えないよう努めなければならない。</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155334</xdr:rowOff>
    </xdr:from>
    <xdr:to>
      <xdr:col>81</xdr:col>
      <xdr:colOff>44450</xdr:colOff>
      <xdr:row>61</xdr:row>
      <xdr:rowOff>164020</xdr:rowOff>
    </xdr:to>
    <xdr:cxnSp macro="">
      <xdr:nvCxnSpPr>
        <xdr:cNvPr id="318" name="直線コネクタ 317"/>
        <xdr:cNvCxnSpPr/>
      </xdr:nvCxnSpPr>
      <xdr:spPr>
        <a:xfrm>
          <a:off x="16179800" y="1061378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155334</xdr:rowOff>
    </xdr:from>
    <xdr:to>
      <xdr:col>77</xdr:col>
      <xdr:colOff>44450</xdr:colOff>
      <xdr:row>62</xdr:row>
      <xdr:rowOff>11150</xdr:rowOff>
    </xdr:to>
    <xdr:cxnSp macro="">
      <xdr:nvCxnSpPr>
        <xdr:cNvPr id="321" name="直線コネクタ 320"/>
        <xdr:cNvCxnSpPr/>
      </xdr:nvCxnSpPr>
      <xdr:spPr>
        <a:xfrm flipV="1">
          <a:off x="15290800" y="10613784"/>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142304</xdr:rowOff>
    </xdr:from>
    <xdr:to>
      <xdr:col>72</xdr:col>
      <xdr:colOff>203200</xdr:colOff>
      <xdr:row>62</xdr:row>
      <xdr:rowOff>11150</xdr:rowOff>
    </xdr:to>
    <xdr:cxnSp macro="">
      <xdr:nvCxnSpPr>
        <xdr:cNvPr id="324" name="直線コネクタ 323"/>
        <xdr:cNvCxnSpPr/>
      </xdr:nvCxnSpPr>
      <xdr:spPr>
        <a:xfrm>
          <a:off x="14401800" y="10600754"/>
          <a:ext cx="889000" cy="4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129756</xdr:rowOff>
    </xdr:from>
    <xdr:to>
      <xdr:col>68</xdr:col>
      <xdr:colOff>152400</xdr:colOff>
      <xdr:row>61</xdr:row>
      <xdr:rowOff>142304</xdr:rowOff>
    </xdr:to>
    <xdr:cxnSp macro="">
      <xdr:nvCxnSpPr>
        <xdr:cNvPr id="327" name="直線コネクタ 326"/>
        <xdr:cNvCxnSpPr/>
      </xdr:nvCxnSpPr>
      <xdr:spPr>
        <a:xfrm>
          <a:off x="13512800" y="1058820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113220</xdr:rowOff>
    </xdr:from>
    <xdr:to>
      <xdr:col>81</xdr:col>
      <xdr:colOff>95250</xdr:colOff>
      <xdr:row>62</xdr:row>
      <xdr:rowOff>43370</xdr:rowOff>
    </xdr:to>
    <xdr:sp macro="" textlink="">
      <xdr:nvSpPr>
        <xdr:cNvPr id="337" name="楕円 336"/>
        <xdr:cNvSpPr/>
      </xdr:nvSpPr>
      <xdr:spPr>
        <a:xfrm>
          <a:off x="169672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85297</xdr:rowOff>
    </xdr:from>
    <xdr:ext cx="762000" cy="259045"/>
    <xdr:sp macro="" textlink="">
      <xdr:nvSpPr>
        <xdr:cNvPr id="338" name="定員管理の状況該当値テキスト"/>
        <xdr:cNvSpPr txBox="1"/>
      </xdr:nvSpPr>
      <xdr:spPr>
        <a:xfrm>
          <a:off x="17106900" y="1054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104534</xdr:rowOff>
    </xdr:from>
    <xdr:to>
      <xdr:col>77</xdr:col>
      <xdr:colOff>95250</xdr:colOff>
      <xdr:row>62</xdr:row>
      <xdr:rowOff>34684</xdr:rowOff>
    </xdr:to>
    <xdr:sp macro="" textlink="">
      <xdr:nvSpPr>
        <xdr:cNvPr id="339" name="楕円 338"/>
        <xdr:cNvSpPr/>
      </xdr:nvSpPr>
      <xdr:spPr>
        <a:xfrm>
          <a:off x="16129000" y="105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19461</xdr:rowOff>
    </xdr:from>
    <xdr:ext cx="736600" cy="259045"/>
    <xdr:sp macro="" textlink="">
      <xdr:nvSpPr>
        <xdr:cNvPr id="340" name="テキスト ボックス 339"/>
        <xdr:cNvSpPr txBox="1"/>
      </xdr:nvSpPr>
      <xdr:spPr>
        <a:xfrm>
          <a:off x="15798800" y="1064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131800</xdr:rowOff>
    </xdr:from>
    <xdr:to>
      <xdr:col>73</xdr:col>
      <xdr:colOff>44450</xdr:colOff>
      <xdr:row>62</xdr:row>
      <xdr:rowOff>61950</xdr:rowOff>
    </xdr:to>
    <xdr:sp macro="" textlink="">
      <xdr:nvSpPr>
        <xdr:cNvPr id="341" name="楕円 340"/>
        <xdr:cNvSpPr/>
      </xdr:nvSpPr>
      <xdr:spPr>
        <a:xfrm>
          <a:off x="15240000" y="105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46727</xdr:rowOff>
    </xdr:from>
    <xdr:ext cx="762000" cy="259045"/>
    <xdr:sp macro="" textlink="">
      <xdr:nvSpPr>
        <xdr:cNvPr id="342" name="テキスト ボックス 341"/>
        <xdr:cNvSpPr txBox="1"/>
      </xdr:nvSpPr>
      <xdr:spPr>
        <a:xfrm>
          <a:off x="14909800" y="1067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91504</xdr:rowOff>
    </xdr:from>
    <xdr:to>
      <xdr:col>68</xdr:col>
      <xdr:colOff>203200</xdr:colOff>
      <xdr:row>62</xdr:row>
      <xdr:rowOff>21654</xdr:rowOff>
    </xdr:to>
    <xdr:sp macro="" textlink="">
      <xdr:nvSpPr>
        <xdr:cNvPr id="343" name="楕円 342"/>
        <xdr:cNvSpPr/>
      </xdr:nvSpPr>
      <xdr:spPr>
        <a:xfrm>
          <a:off x="14351000" y="105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6431</xdr:rowOff>
    </xdr:from>
    <xdr:ext cx="762000" cy="259045"/>
    <xdr:sp macro="" textlink="">
      <xdr:nvSpPr>
        <xdr:cNvPr id="344" name="テキスト ボックス 343"/>
        <xdr:cNvSpPr txBox="1"/>
      </xdr:nvSpPr>
      <xdr:spPr>
        <a:xfrm>
          <a:off x="14020800" y="106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78956</xdr:rowOff>
    </xdr:from>
    <xdr:to>
      <xdr:col>64</xdr:col>
      <xdr:colOff>152400</xdr:colOff>
      <xdr:row>62</xdr:row>
      <xdr:rowOff>9106</xdr:rowOff>
    </xdr:to>
    <xdr:sp macro="" textlink="">
      <xdr:nvSpPr>
        <xdr:cNvPr id="345" name="楕円 344"/>
        <xdr:cNvSpPr/>
      </xdr:nvSpPr>
      <xdr:spPr>
        <a:xfrm>
          <a:off x="134620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19283</xdr:rowOff>
    </xdr:from>
    <xdr:ext cx="762000" cy="259045"/>
    <xdr:sp macro="" textlink="">
      <xdr:nvSpPr>
        <xdr:cNvPr id="346" name="テキスト ボックス 345"/>
        <xdr:cNvSpPr txBox="1"/>
      </xdr:nvSpPr>
      <xdr:spPr>
        <a:xfrm>
          <a:off x="13131800" y="10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実質公債費比率については、前年度と同ポイントとなった。Ｒ０２単年度だけであれば９．０％であったが、過去２年（Ｈ３０、Ｒ０１）が１０％を超えているため、３年平均すると９．９％であった。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地方債のピークはＲ０１までであり、可能な限り繰上償還を行うため、実質公債費率は改善される見込みである。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今後も地方債の平準化を行い、財政健全化に努めていく。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6773</xdr:rowOff>
    </xdr:to>
    <xdr:cxnSp macro="">
      <xdr:nvCxnSpPr>
        <xdr:cNvPr id="379" name="直線コネクタ 378"/>
        <xdr:cNvCxnSpPr/>
      </xdr:nvCxnSpPr>
      <xdr:spPr>
        <a:xfrm>
          <a:off x="16179800" y="737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6773</xdr:rowOff>
    </xdr:to>
    <xdr:cxnSp macro="">
      <xdr:nvCxnSpPr>
        <xdr:cNvPr id="382" name="直線コネクタ 381"/>
        <xdr:cNvCxnSpPr/>
      </xdr:nvCxnSpPr>
      <xdr:spPr>
        <a:xfrm>
          <a:off x="15290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105833</xdr:rowOff>
    </xdr:to>
    <xdr:cxnSp macro="">
      <xdr:nvCxnSpPr>
        <xdr:cNvPr id="385" name="直線コネクタ 384"/>
        <xdr:cNvCxnSpPr/>
      </xdr:nvCxnSpPr>
      <xdr:spPr>
        <a:xfrm>
          <a:off x="14401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1270</xdr:rowOff>
    </xdr:to>
    <xdr:cxnSp macro="">
      <xdr:nvCxnSpPr>
        <xdr:cNvPr id="388" name="直線コネクタ 387"/>
        <xdr:cNvCxnSpPr/>
      </xdr:nvCxnSpPr>
      <xdr:spPr>
        <a:xfrm>
          <a:off x="13512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98" name="楕円 397"/>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399"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0" name="楕円 399"/>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1" name="テキスト ボックス 400"/>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2" name="楕円 401"/>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3" name="テキスト ボックス 402"/>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4" name="楕円 403"/>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5" name="テキスト ボックス 404"/>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6" name="楕円 405"/>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7" name="テキスト ボックス 40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基金総額及び各種使用料等の充当可能財源が将来負担額を大きく上回っているため、将来負担比率は発生しない。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地方債の増加の抑制を行い、将来負担比率の悪化につながらないよう、引き続き財政運営に努めなければならない。</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
3,143
176.90
5,394,830
5,267,441
127,074
2,863,173
3,662,394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人件費の占める割合は、類似団体よりも１．４％低くはなっているが、昨年度より２．５％数値は上昇している。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今後は定年延長も導入され、人件費は上昇傾向となるため、更なる抑制に努めなければならない。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24130</xdr:rowOff>
    </xdr:to>
    <xdr:cxnSp macro="">
      <xdr:nvCxnSpPr>
        <xdr:cNvPr id="64" name="直線コネクタ 63"/>
        <xdr:cNvCxnSpPr/>
      </xdr:nvCxnSpPr>
      <xdr:spPr>
        <a:xfrm>
          <a:off x="3987800" y="6253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81280</xdr:rowOff>
    </xdr:to>
    <xdr:cxnSp macro="">
      <xdr:nvCxnSpPr>
        <xdr:cNvPr id="67" name="直線コネクタ 66"/>
        <xdr:cNvCxnSpPr/>
      </xdr:nvCxnSpPr>
      <xdr:spPr>
        <a:xfrm>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58420</xdr:rowOff>
    </xdr:to>
    <xdr:cxnSp macro="">
      <xdr:nvCxnSpPr>
        <xdr:cNvPr id="70" name="直線コネクタ 69"/>
        <xdr:cNvCxnSpPr/>
      </xdr:nvCxnSpPr>
      <xdr:spPr>
        <a:xfrm>
          <a:off x="2209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44704</xdr:rowOff>
    </xdr:to>
    <xdr:cxnSp macro="">
      <xdr:nvCxnSpPr>
        <xdr:cNvPr id="73" name="直線コネクタ 72"/>
        <xdr:cNvCxnSpPr/>
      </xdr:nvCxnSpPr>
      <xdr:spPr>
        <a:xfrm>
          <a:off x="1320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昨年度より物件費の数値は改善されているが、類似団体と比較すると４．１％高くなっている。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公共施設の老朽化により維持管理費、補修費等が年々嵩んできている。また、除雪費も増加傾向であり、引き続き、経費削減に努めていかなければならない。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19</xdr:row>
      <xdr:rowOff>46990</xdr:rowOff>
    </xdr:to>
    <xdr:cxnSp macro="">
      <xdr:nvCxnSpPr>
        <xdr:cNvPr id="122" name="直線コネクタ 121"/>
        <xdr:cNvCxnSpPr/>
      </xdr:nvCxnSpPr>
      <xdr:spPr>
        <a:xfrm flipV="1">
          <a:off x="15671800" y="312623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46990</xdr:rowOff>
    </xdr:to>
    <xdr:cxnSp macro="">
      <xdr:nvCxnSpPr>
        <xdr:cNvPr id="125" name="直線コネクタ 124"/>
        <xdr:cNvCxnSpPr/>
      </xdr:nvCxnSpPr>
      <xdr:spPr>
        <a:xfrm>
          <a:off x="14782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19558</xdr:rowOff>
    </xdr:to>
    <xdr:cxnSp macro="">
      <xdr:nvCxnSpPr>
        <xdr:cNvPr id="128" name="直線コネクタ 127"/>
        <xdr:cNvCxnSpPr/>
      </xdr:nvCxnSpPr>
      <xdr:spPr>
        <a:xfrm flipV="1">
          <a:off x="13893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19</xdr:row>
      <xdr:rowOff>19558</xdr:rowOff>
    </xdr:to>
    <xdr:cxnSp macro="">
      <xdr:nvCxnSpPr>
        <xdr:cNvPr id="131" name="直線コネクタ 130"/>
        <xdr:cNvCxnSpPr/>
      </xdr:nvCxnSpPr>
      <xdr:spPr>
        <a:xfrm>
          <a:off x="13004800" y="31353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1" name="楕円 140"/>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2" name="物件費該当値テキスト"/>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3" name="楕円 142"/>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4" name="テキスト ボックス 143"/>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47" name="楕円 146"/>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48" name="テキスト ボックス 147"/>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49" name="楕円 148"/>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0" name="テキスト ボックス 149"/>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扶助費は増減幅が少なく、類似団体より低く推移しているが、予算規模が類似団体よりも大きいことが要因として考えられる。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2" name="直線コネクタ 181"/>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107950</xdr:rowOff>
    </xdr:to>
    <xdr:cxnSp macro="">
      <xdr:nvCxnSpPr>
        <xdr:cNvPr id="185" name="直線コネクタ 184"/>
        <xdr:cNvCxnSpPr/>
      </xdr:nvCxnSpPr>
      <xdr:spPr>
        <a:xfrm>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107950</xdr:rowOff>
    </xdr:to>
    <xdr:cxnSp macro="">
      <xdr:nvCxnSpPr>
        <xdr:cNvPr id="188" name="直線コネクタ 187"/>
        <xdr:cNvCxnSpPr/>
      </xdr:nvCxnSpPr>
      <xdr:spPr>
        <a:xfrm flipV="1">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1" name="直線コネクタ 190"/>
        <xdr:cNvCxnSpPr/>
      </xdr:nvCxnSpPr>
      <xdr:spPr>
        <a:xfrm>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3" name="楕円 20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4" name="テキスト ボックス 20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7" name="楕円 206"/>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8" name="テキスト ボックス 207"/>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類似団体と比較すると、７．２％下回っている。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特別会計への繰出金が比較的少ないことが、類似団体との差と考えているが、特別会計の財政健全化を図り、基準外の繰出金の減少に努めなければならない。</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149860</xdr:rowOff>
    </xdr:from>
    <xdr:to>
      <xdr:col>82</xdr:col>
      <xdr:colOff>107950</xdr:colOff>
      <xdr:row>53</xdr:row>
      <xdr:rowOff>168910</xdr:rowOff>
    </xdr:to>
    <xdr:cxnSp macro="">
      <xdr:nvCxnSpPr>
        <xdr:cNvPr id="242" name="直線コネクタ 241"/>
        <xdr:cNvCxnSpPr/>
      </xdr:nvCxnSpPr>
      <xdr:spPr>
        <a:xfrm flipV="1">
          <a:off x="15671800" y="92367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53</xdr:row>
      <xdr:rowOff>168910</xdr:rowOff>
    </xdr:to>
    <xdr:cxnSp macro="">
      <xdr:nvCxnSpPr>
        <xdr:cNvPr id="245" name="直線コネクタ 244"/>
        <xdr:cNvCxnSpPr/>
      </xdr:nvCxnSpPr>
      <xdr:spPr>
        <a:xfrm>
          <a:off x="14782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53</xdr:row>
      <xdr:rowOff>165100</xdr:rowOff>
    </xdr:to>
    <xdr:cxnSp macro="">
      <xdr:nvCxnSpPr>
        <xdr:cNvPr id="248" name="直線コネクタ 247"/>
        <xdr:cNvCxnSpPr/>
      </xdr:nvCxnSpPr>
      <xdr:spPr>
        <a:xfrm flipV="1">
          <a:off x="13893800" y="9248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134620</xdr:rowOff>
    </xdr:from>
    <xdr:to>
      <xdr:col>69</xdr:col>
      <xdr:colOff>92075</xdr:colOff>
      <xdr:row>53</xdr:row>
      <xdr:rowOff>165100</xdr:rowOff>
    </xdr:to>
    <xdr:cxnSp macro="">
      <xdr:nvCxnSpPr>
        <xdr:cNvPr id="251" name="直線コネクタ 250"/>
        <xdr:cNvCxnSpPr/>
      </xdr:nvCxnSpPr>
      <xdr:spPr>
        <a:xfrm>
          <a:off x="13004800" y="9221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99060</xdr:rowOff>
    </xdr:from>
    <xdr:to>
      <xdr:col>82</xdr:col>
      <xdr:colOff>158750</xdr:colOff>
      <xdr:row>54</xdr:row>
      <xdr:rowOff>29210</xdr:rowOff>
    </xdr:to>
    <xdr:sp macro="" textlink="">
      <xdr:nvSpPr>
        <xdr:cNvPr id="261" name="楕円 260"/>
        <xdr:cNvSpPr/>
      </xdr:nvSpPr>
      <xdr:spPr>
        <a:xfrm>
          <a:off x="16459200" y="91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115587</xdr:rowOff>
    </xdr:from>
    <xdr:ext cx="762000" cy="259045"/>
    <xdr:sp macro="" textlink="">
      <xdr:nvSpPr>
        <xdr:cNvPr id="262" name="その他該当値テキスト"/>
        <xdr:cNvSpPr txBox="1"/>
      </xdr:nvSpPr>
      <xdr:spPr>
        <a:xfrm>
          <a:off x="165989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63" name="楕円 262"/>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58437</xdr:rowOff>
    </xdr:from>
    <xdr:ext cx="736600" cy="259045"/>
    <xdr:sp macro="" textlink="">
      <xdr:nvSpPr>
        <xdr:cNvPr id="264" name="テキスト ボックス 263"/>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65" name="楕円 264"/>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50817</xdr:rowOff>
    </xdr:from>
    <xdr:ext cx="762000" cy="259045"/>
    <xdr:sp macro="" textlink="">
      <xdr:nvSpPr>
        <xdr:cNvPr id="266" name="テキスト ボックス 265"/>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67" name="楕円 266"/>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68" name="テキスト ボックス 267"/>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83820</xdr:rowOff>
    </xdr:from>
    <xdr:to>
      <xdr:col>65</xdr:col>
      <xdr:colOff>53975</xdr:colOff>
      <xdr:row>54</xdr:row>
      <xdr:rowOff>13970</xdr:rowOff>
    </xdr:to>
    <xdr:sp macro="" textlink="">
      <xdr:nvSpPr>
        <xdr:cNvPr id="269" name="楕円 268"/>
        <xdr:cNvSpPr/>
      </xdr:nvSpPr>
      <xdr:spPr>
        <a:xfrm>
          <a:off x="12954000" y="91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24147</xdr:rowOff>
    </xdr:from>
    <xdr:ext cx="762000" cy="259045"/>
    <xdr:sp macro="" textlink="">
      <xdr:nvSpPr>
        <xdr:cNvPr id="270" name="テキスト ボックス 269"/>
        <xdr:cNvSpPr txBox="1"/>
      </xdr:nvSpPr>
      <xdr:spPr>
        <a:xfrm>
          <a:off x="12623800" y="893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補助費等は、類似団体より０．５％下回っているが増加傾向にある。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令和２年度は、新型コロナウイルス感染症対策費用（特別定額給付金等）も多くあったが、企業会計への繰出金が増えていることも要因の一つである。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引き続き、企業会計の財政健全化を図り、適正化に努めなければならない。</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122428</xdr:rowOff>
    </xdr:to>
    <xdr:cxnSp macro="">
      <xdr:nvCxnSpPr>
        <xdr:cNvPr id="300" name="直線コネクタ 299"/>
        <xdr:cNvCxnSpPr/>
      </xdr:nvCxnSpPr>
      <xdr:spPr>
        <a:xfrm flipV="1">
          <a:off x="15671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122428</xdr:rowOff>
    </xdr:to>
    <xdr:cxnSp macro="">
      <xdr:nvCxnSpPr>
        <xdr:cNvPr id="303" name="直線コネクタ 302"/>
        <xdr:cNvCxnSpPr/>
      </xdr:nvCxnSpPr>
      <xdr:spPr>
        <a:xfrm>
          <a:off x="14782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85852</xdr:rowOff>
    </xdr:to>
    <xdr:cxnSp macro="">
      <xdr:nvCxnSpPr>
        <xdr:cNvPr id="306" name="直線コネクタ 305"/>
        <xdr:cNvCxnSpPr/>
      </xdr:nvCxnSpPr>
      <xdr:spPr>
        <a:xfrm>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81280</xdr:rowOff>
    </xdr:to>
    <xdr:cxnSp macro="">
      <xdr:nvCxnSpPr>
        <xdr:cNvPr id="309" name="直線コネクタ 308"/>
        <xdr:cNvCxnSpPr/>
      </xdr:nvCxnSpPr>
      <xdr:spPr>
        <a:xfrm>
          <a:off x="13004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9" name="楕円 318"/>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0"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公債費は償還のピークがＲ０１であったため、前年度から２．７％改善されている。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地方債の内訳としては過疎対策事業債、辺地対策事業債、臨時財政対策債が多くを占め、普通交付税措置割合の有利な起債を活用している。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将来的には学校給食センターや中学校などの建替え・大規模改修が控えており、地方債と基金とのバランスを考慮し、公債費の平準化を図っていく。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111761</xdr:rowOff>
    </xdr:to>
    <xdr:cxnSp macro="">
      <xdr:nvCxnSpPr>
        <xdr:cNvPr id="360" name="直線コネクタ 359"/>
        <xdr:cNvCxnSpPr/>
      </xdr:nvCxnSpPr>
      <xdr:spPr>
        <a:xfrm flipV="1">
          <a:off x="3987800" y="133819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77470</xdr:rowOff>
    </xdr:from>
    <xdr:to>
      <xdr:col>19</xdr:col>
      <xdr:colOff>187325</xdr:colOff>
      <xdr:row>78</xdr:row>
      <xdr:rowOff>111761</xdr:rowOff>
    </xdr:to>
    <xdr:cxnSp macro="">
      <xdr:nvCxnSpPr>
        <xdr:cNvPr id="363" name="直線コネクタ 362"/>
        <xdr:cNvCxnSpPr/>
      </xdr:nvCxnSpPr>
      <xdr:spPr>
        <a:xfrm>
          <a:off x="3098800" y="13450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16511</xdr:rowOff>
    </xdr:from>
    <xdr:to>
      <xdr:col>15</xdr:col>
      <xdr:colOff>98425</xdr:colOff>
      <xdr:row>78</xdr:row>
      <xdr:rowOff>77470</xdr:rowOff>
    </xdr:to>
    <xdr:cxnSp macro="">
      <xdr:nvCxnSpPr>
        <xdr:cNvPr id="366" name="直線コネクタ 365"/>
        <xdr:cNvCxnSpPr/>
      </xdr:nvCxnSpPr>
      <xdr:spPr>
        <a:xfrm>
          <a:off x="2209800" y="13389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16511</xdr:rowOff>
    </xdr:from>
    <xdr:to>
      <xdr:col>11</xdr:col>
      <xdr:colOff>9525</xdr:colOff>
      <xdr:row>78</xdr:row>
      <xdr:rowOff>16511</xdr:rowOff>
    </xdr:to>
    <xdr:cxnSp macro="">
      <xdr:nvCxnSpPr>
        <xdr:cNvPr id="369" name="直線コネクタ 368"/>
        <xdr:cNvCxnSpPr/>
      </xdr:nvCxnSpPr>
      <xdr:spPr>
        <a:xfrm>
          <a:off x="1320800" y="13389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79" name="楕円 378"/>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80" name="公債費該当値テキスト"/>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81" name="楕円 380"/>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82" name="テキスト ボックス 381"/>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26670</xdr:rowOff>
    </xdr:from>
    <xdr:to>
      <xdr:col>15</xdr:col>
      <xdr:colOff>149225</xdr:colOff>
      <xdr:row>78</xdr:row>
      <xdr:rowOff>128270</xdr:rowOff>
    </xdr:to>
    <xdr:sp macro="" textlink="">
      <xdr:nvSpPr>
        <xdr:cNvPr id="383" name="楕円 382"/>
        <xdr:cNvSpPr/>
      </xdr:nvSpPr>
      <xdr:spPr>
        <a:xfrm>
          <a:off x="3048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113047</xdr:rowOff>
    </xdr:from>
    <xdr:ext cx="762000" cy="259045"/>
    <xdr:sp macro="" textlink="">
      <xdr:nvSpPr>
        <xdr:cNvPr id="384" name="テキスト ボックス 383"/>
        <xdr:cNvSpPr txBox="1"/>
      </xdr:nvSpPr>
      <xdr:spPr>
        <a:xfrm>
          <a:off x="2717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137161</xdr:rowOff>
    </xdr:from>
    <xdr:to>
      <xdr:col>11</xdr:col>
      <xdr:colOff>60325</xdr:colOff>
      <xdr:row>78</xdr:row>
      <xdr:rowOff>67311</xdr:rowOff>
    </xdr:to>
    <xdr:sp macro="" textlink="">
      <xdr:nvSpPr>
        <xdr:cNvPr id="385" name="楕円 384"/>
        <xdr:cNvSpPr/>
      </xdr:nvSpPr>
      <xdr:spPr>
        <a:xfrm>
          <a:off x="2159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52088</xdr:rowOff>
    </xdr:from>
    <xdr:ext cx="762000" cy="259045"/>
    <xdr:sp macro="" textlink="">
      <xdr:nvSpPr>
        <xdr:cNvPr id="386" name="テキスト ボックス 385"/>
        <xdr:cNvSpPr txBox="1"/>
      </xdr:nvSpPr>
      <xdr:spPr>
        <a:xfrm>
          <a:off x="1828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137161</xdr:rowOff>
    </xdr:from>
    <xdr:to>
      <xdr:col>6</xdr:col>
      <xdr:colOff>171450</xdr:colOff>
      <xdr:row>78</xdr:row>
      <xdr:rowOff>67311</xdr:rowOff>
    </xdr:to>
    <xdr:sp macro="" textlink="">
      <xdr:nvSpPr>
        <xdr:cNvPr id="387" name="楕円 386"/>
        <xdr:cNvSpPr/>
      </xdr:nvSpPr>
      <xdr:spPr>
        <a:xfrm>
          <a:off x="1270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52088</xdr:rowOff>
    </xdr:from>
    <xdr:ext cx="762000" cy="259045"/>
    <xdr:sp macro="" textlink="">
      <xdr:nvSpPr>
        <xdr:cNvPr id="388" name="テキスト ボックス 387"/>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類似団体より６．６％低い状況にある。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引き続き、財政健全化を図り、適正化に努めなければならない。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84546</xdr:rowOff>
    </xdr:from>
    <xdr:to>
      <xdr:col>82</xdr:col>
      <xdr:colOff>107950</xdr:colOff>
      <xdr:row>74</xdr:row>
      <xdr:rowOff>159657</xdr:rowOff>
    </xdr:to>
    <xdr:cxnSp macro="">
      <xdr:nvCxnSpPr>
        <xdr:cNvPr id="423" name="直線コネクタ 422"/>
        <xdr:cNvCxnSpPr/>
      </xdr:nvCxnSpPr>
      <xdr:spPr>
        <a:xfrm flipV="1">
          <a:off x="15671800" y="1277184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42091</xdr:rowOff>
    </xdr:from>
    <xdr:to>
      <xdr:col>78</xdr:col>
      <xdr:colOff>69850</xdr:colOff>
      <xdr:row>74</xdr:row>
      <xdr:rowOff>159657</xdr:rowOff>
    </xdr:to>
    <xdr:cxnSp macro="">
      <xdr:nvCxnSpPr>
        <xdr:cNvPr id="426" name="直線コネクタ 425"/>
        <xdr:cNvCxnSpPr/>
      </xdr:nvCxnSpPr>
      <xdr:spPr>
        <a:xfrm>
          <a:off x="14782800" y="1272939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42091</xdr:rowOff>
    </xdr:from>
    <xdr:to>
      <xdr:col>73</xdr:col>
      <xdr:colOff>180975</xdr:colOff>
      <xdr:row>74</xdr:row>
      <xdr:rowOff>81280</xdr:rowOff>
    </xdr:to>
    <xdr:cxnSp macro="">
      <xdr:nvCxnSpPr>
        <xdr:cNvPr id="429" name="直線コネクタ 428"/>
        <xdr:cNvCxnSpPr/>
      </xdr:nvCxnSpPr>
      <xdr:spPr>
        <a:xfrm flipV="1">
          <a:off x="13893800" y="127293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76381</xdr:rowOff>
    </xdr:from>
    <xdr:to>
      <xdr:col>69</xdr:col>
      <xdr:colOff>92075</xdr:colOff>
      <xdr:row>74</xdr:row>
      <xdr:rowOff>81280</xdr:rowOff>
    </xdr:to>
    <xdr:cxnSp macro="">
      <xdr:nvCxnSpPr>
        <xdr:cNvPr id="432" name="直線コネクタ 431"/>
        <xdr:cNvCxnSpPr/>
      </xdr:nvCxnSpPr>
      <xdr:spPr>
        <a:xfrm>
          <a:off x="13004800" y="1259223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33746</xdr:rowOff>
    </xdr:from>
    <xdr:to>
      <xdr:col>82</xdr:col>
      <xdr:colOff>158750</xdr:colOff>
      <xdr:row>74</xdr:row>
      <xdr:rowOff>135346</xdr:rowOff>
    </xdr:to>
    <xdr:sp macro="" textlink="">
      <xdr:nvSpPr>
        <xdr:cNvPr id="442" name="楕円 441"/>
        <xdr:cNvSpPr/>
      </xdr:nvSpPr>
      <xdr:spPr>
        <a:xfrm>
          <a:off x="164592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50273</xdr:rowOff>
    </xdr:from>
    <xdr:ext cx="762000" cy="259045"/>
    <xdr:sp macro="" textlink="">
      <xdr:nvSpPr>
        <xdr:cNvPr id="443" name="公債費以外該当値テキスト"/>
        <xdr:cNvSpPr txBox="1"/>
      </xdr:nvSpPr>
      <xdr:spPr>
        <a:xfrm>
          <a:off x="16598900" y="1256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44" name="楕円 443"/>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45" name="テキスト ボックス 444"/>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162741</xdr:rowOff>
    </xdr:from>
    <xdr:to>
      <xdr:col>74</xdr:col>
      <xdr:colOff>31750</xdr:colOff>
      <xdr:row>74</xdr:row>
      <xdr:rowOff>92891</xdr:rowOff>
    </xdr:to>
    <xdr:sp macro="" textlink="">
      <xdr:nvSpPr>
        <xdr:cNvPr id="446" name="楕円 445"/>
        <xdr:cNvSpPr/>
      </xdr:nvSpPr>
      <xdr:spPr>
        <a:xfrm>
          <a:off x="14732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103068</xdr:rowOff>
    </xdr:from>
    <xdr:ext cx="762000" cy="259045"/>
    <xdr:sp macro="" textlink="">
      <xdr:nvSpPr>
        <xdr:cNvPr id="447" name="テキスト ボックス 446"/>
        <xdr:cNvSpPr txBox="1"/>
      </xdr:nvSpPr>
      <xdr:spPr>
        <a:xfrm>
          <a:off x="14401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48" name="楕円 447"/>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49" name="テキスト ボックス 448"/>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25581</xdr:rowOff>
    </xdr:from>
    <xdr:to>
      <xdr:col>65</xdr:col>
      <xdr:colOff>53975</xdr:colOff>
      <xdr:row>73</xdr:row>
      <xdr:rowOff>127181</xdr:rowOff>
    </xdr:to>
    <xdr:sp macro="" textlink="">
      <xdr:nvSpPr>
        <xdr:cNvPr id="450" name="楕円 449"/>
        <xdr:cNvSpPr/>
      </xdr:nvSpPr>
      <xdr:spPr>
        <a:xfrm>
          <a:off x="12954000" y="125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137358</xdr:rowOff>
    </xdr:from>
    <xdr:ext cx="762000" cy="259045"/>
    <xdr:sp macro="" textlink="">
      <xdr:nvSpPr>
        <xdr:cNvPr id="451" name="テキスト ボックス 450"/>
        <xdr:cNvSpPr txBox="1"/>
      </xdr:nvSpPr>
      <xdr:spPr>
        <a:xfrm>
          <a:off x="12623800" y="123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36935</xdr:rowOff>
    </xdr:from>
    <xdr:to>
      <xdr:col>29</xdr:col>
      <xdr:colOff>127000</xdr:colOff>
      <xdr:row>17</xdr:row>
      <xdr:rowOff>44599</xdr:rowOff>
    </xdr:to>
    <xdr:cxnSp macro="">
      <xdr:nvCxnSpPr>
        <xdr:cNvPr id="49" name="直線コネクタ 48"/>
        <xdr:cNvCxnSpPr/>
      </xdr:nvCxnSpPr>
      <xdr:spPr bwMode="auto">
        <a:xfrm flipV="1">
          <a:off x="5003800" y="2999210"/>
          <a:ext cx="647700" cy="7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44599</xdr:rowOff>
    </xdr:from>
    <xdr:to>
      <xdr:col>26</xdr:col>
      <xdr:colOff>50800</xdr:colOff>
      <xdr:row>17</xdr:row>
      <xdr:rowOff>61735</xdr:rowOff>
    </xdr:to>
    <xdr:cxnSp macro="">
      <xdr:nvCxnSpPr>
        <xdr:cNvPr id="52" name="直線コネクタ 51"/>
        <xdr:cNvCxnSpPr/>
      </xdr:nvCxnSpPr>
      <xdr:spPr bwMode="auto">
        <a:xfrm flipV="1">
          <a:off x="4305300" y="3006874"/>
          <a:ext cx="698500" cy="1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61735</xdr:rowOff>
    </xdr:from>
    <xdr:to>
      <xdr:col>22</xdr:col>
      <xdr:colOff>114300</xdr:colOff>
      <xdr:row>17</xdr:row>
      <xdr:rowOff>102130</xdr:rowOff>
    </xdr:to>
    <xdr:cxnSp macro="">
      <xdr:nvCxnSpPr>
        <xdr:cNvPr id="55" name="直線コネクタ 54"/>
        <xdr:cNvCxnSpPr/>
      </xdr:nvCxnSpPr>
      <xdr:spPr bwMode="auto">
        <a:xfrm flipV="1">
          <a:off x="3606800" y="3024010"/>
          <a:ext cx="698500" cy="4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102130</xdr:rowOff>
    </xdr:from>
    <xdr:to>
      <xdr:col>18</xdr:col>
      <xdr:colOff>177800</xdr:colOff>
      <xdr:row>17</xdr:row>
      <xdr:rowOff>135171</xdr:rowOff>
    </xdr:to>
    <xdr:cxnSp macro="">
      <xdr:nvCxnSpPr>
        <xdr:cNvPr id="58" name="直線コネクタ 57"/>
        <xdr:cNvCxnSpPr/>
      </xdr:nvCxnSpPr>
      <xdr:spPr bwMode="auto">
        <a:xfrm flipV="1">
          <a:off x="2908300" y="3064405"/>
          <a:ext cx="698500" cy="3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157585</xdr:rowOff>
    </xdr:from>
    <xdr:to>
      <xdr:col>29</xdr:col>
      <xdr:colOff>177800</xdr:colOff>
      <xdr:row>17</xdr:row>
      <xdr:rowOff>87735</xdr:rowOff>
    </xdr:to>
    <xdr:sp macro="" textlink="">
      <xdr:nvSpPr>
        <xdr:cNvPr id="68" name="楕円 67"/>
        <xdr:cNvSpPr/>
      </xdr:nvSpPr>
      <xdr:spPr bwMode="auto">
        <a:xfrm>
          <a:off x="5600700" y="294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2662</xdr:rowOff>
    </xdr:from>
    <xdr:ext cx="762000" cy="259045"/>
    <xdr:sp macro="" textlink="">
      <xdr:nvSpPr>
        <xdr:cNvPr id="69" name="人口1人当たり決算額の推移該当値テキスト130"/>
        <xdr:cNvSpPr txBox="1"/>
      </xdr:nvSpPr>
      <xdr:spPr>
        <a:xfrm>
          <a:off x="5740400" y="279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165249</xdr:rowOff>
    </xdr:from>
    <xdr:to>
      <xdr:col>26</xdr:col>
      <xdr:colOff>101600</xdr:colOff>
      <xdr:row>17</xdr:row>
      <xdr:rowOff>95399</xdr:rowOff>
    </xdr:to>
    <xdr:sp macro="" textlink="">
      <xdr:nvSpPr>
        <xdr:cNvPr id="70" name="楕円 69"/>
        <xdr:cNvSpPr/>
      </xdr:nvSpPr>
      <xdr:spPr bwMode="auto">
        <a:xfrm>
          <a:off x="4953000" y="295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105576</xdr:rowOff>
    </xdr:from>
    <xdr:ext cx="736600" cy="259045"/>
    <xdr:sp macro="" textlink="">
      <xdr:nvSpPr>
        <xdr:cNvPr id="71" name="テキスト ボックス 70"/>
        <xdr:cNvSpPr txBox="1"/>
      </xdr:nvSpPr>
      <xdr:spPr>
        <a:xfrm>
          <a:off x="4622800" y="272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10935</xdr:rowOff>
    </xdr:from>
    <xdr:to>
      <xdr:col>22</xdr:col>
      <xdr:colOff>165100</xdr:colOff>
      <xdr:row>17</xdr:row>
      <xdr:rowOff>112535</xdr:rowOff>
    </xdr:to>
    <xdr:sp macro="" textlink="">
      <xdr:nvSpPr>
        <xdr:cNvPr id="72" name="楕円 71"/>
        <xdr:cNvSpPr/>
      </xdr:nvSpPr>
      <xdr:spPr bwMode="auto">
        <a:xfrm>
          <a:off x="4254500" y="297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122712</xdr:rowOff>
    </xdr:from>
    <xdr:ext cx="762000" cy="259045"/>
    <xdr:sp macro="" textlink="">
      <xdr:nvSpPr>
        <xdr:cNvPr id="73" name="テキスト ボックス 72"/>
        <xdr:cNvSpPr txBox="1"/>
      </xdr:nvSpPr>
      <xdr:spPr>
        <a:xfrm>
          <a:off x="3924300" y="27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51330</xdr:rowOff>
    </xdr:from>
    <xdr:to>
      <xdr:col>19</xdr:col>
      <xdr:colOff>38100</xdr:colOff>
      <xdr:row>17</xdr:row>
      <xdr:rowOff>152930</xdr:rowOff>
    </xdr:to>
    <xdr:sp macro="" textlink="">
      <xdr:nvSpPr>
        <xdr:cNvPr id="74" name="楕円 73"/>
        <xdr:cNvSpPr/>
      </xdr:nvSpPr>
      <xdr:spPr bwMode="auto">
        <a:xfrm>
          <a:off x="3556000" y="301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163107</xdr:rowOff>
    </xdr:from>
    <xdr:ext cx="762000" cy="259045"/>
    <xdr:sp macro="" textlink="">
      <xdr:nvSpPr>
        <xdr:cNvPr id="75" name="テキスト ボックス 74"/>
        <xdr:cNvSpPr txBox="1"/>
      </xdr:nvSpPr>
      <xdr:spPr>
        <a:xfrm>
          <a:off x="3225800" y="27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84371</xdr:rowOff>
    </xdr:from>
    <xdr:to>
      <xdr:col>15</xdr:col>
      <xdr:colOff>101600</xdr:colOff>
      <xdr:row>18</xdr:row>
      <xdr:rowOff>14521</xdr:rowOff>
    </xdr:to>
    <xdr:sp macro="" textlink="">
      <xdr:nvSpPr>
        <xdr:cNvPr id="76" name="楕円 75"/>
        <xdr:cNvSpPr/>
      </xdr:nvSpPr>
      <xdr:spPr bwMode="auto">
        <a:xfrm>
          <a:off x="2857500" y="304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24698</xdr:rowOff>
    </xdr:from>
    <xdr:ext cx="762000" cy="259045"/>
    <xdr:sp macro="" textlink="">
      <xdr:nvSpPr>
        <xdr:cNvPr id="77" name="テキスト ボックス 76"/>
        <xdr:cNvSpPr txBox="1"/>
      </xdr:nvSpPr>
      <xdr:spPr>
        <a:xfrm>
          <a:off x="2527300" y="281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331079</xdr:rowOff>
    </xdr:from>
    <xdr:to>
      <xdr:col>29</xdr:col>
      <xdr:colOff>127000</xdr:colOff>
      <xdr:row>35</xdr:row>
      <xdr:rowOff>58885</xdr:rowOff>
    </xdr:to>
    <xdr:cxnSp macro="">
      <xdr:nvCxnSpPr>
        <xdr:cNvPr id="110" name="直線コネクタ 109"/>
        <xdr:cNvCxnSpPr/>
      </xdr:nvCxnSpPr>
      <xdr:spPr bwMode="auto">
        <a:xfrm>
          <a:off x="5003800" y="6598529"/>
          <a:ext cx="647700" cy="7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331079</xdr:rowOff>
    </xdr:from>
    <xdr:to>
      <xdr:col>26</xdr:col>
      <xdr:colOff>50800</xdr:colOff>
      <xdr:row>35</xdr:row>
      <xdr:rowOff>23528</xdr:rowOff>
    </xdr:to>
    <xdr:cxnSp macro="">
      <xdr:nvCxnSpPr>
        <xdr:cNvPr id="113" name="直線コネクタ 112"/>
        <xdr:cNvCxnSpPr/>
      </xdr:nvCxnSpPr>
      <xdr:spPr bwMode="auto">
        <a:xfrm flipV="1">
          <a:off x="4305300" y="6598529"/>
          <a:ext cx="698500" cy="3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23528</xdr:rowOff>
    </xdr:from>
    <xdr:to>
      <xdr:col>22</xdr:col>
      <xdr:colOff>114300</xdr:colOff>
      <xdr:row>35</xdr:row>
      <xdr:rowOff>89212</xdr:rowOff>
    </xdr:to>
    <xdr:cxnSp macro="">
      <xdr:nvCxnSpPr>
        <xdr:cNvPr id="116" name="直線コネクタ 115"/>
        <xdr:cNvCxnSpPr/>
      </xdr:nvCxnSpPr>
      <xdr:spPr bwMode="auto">
        <a:xfrm flipV="1">
          <a:off x="3606800" y="6633878"/>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89212</xdr:rowOff>
    </xdr:from>
    <xdr:to>
      <xdr:col>18</xdr:col>
      <xdr:colOff>177800</xdr:colOff>
      <xdr:row>35</xdr:row>
      <xdr:rowOff>136792</xdr:rowOff>
    </xdr:to>
    <xdr:cxnSp macro="">
      <xdr:nvCxnSpPr>
        <xdr:cNvPr id="119" name="直線コネクタ 118"/>
        <xdr:cNvCxnSpPr/>
      </xdr:nvCxnSpPr>
      <xdr:spPr bwMode="auto">
        <a:xfrm flipV="1">
          <a:off x="2908300" y="6699562"/>
          <a:ext cx="698500" cy="47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8085</xdr:rowOff>
    </xdr:from>
    <xdr:to>
      <xdr:col>29</xdr:col>
      <xdr:colOff>177800</xdr:colOff>
      <xdr:row>35</xdr:row>
      <xdr:rowOff>109685</xdr:rowOff>
    </xdr:to>
    <xdr:sp macro="" textlink="">
      <xdr:nvSpPr>
        <xdr:cNvPr id="129" name="楕円 128"/>
        <xdr:cNvSpPr/>
      </xdr:nvSpPr>
      <xdr:spPr bwMode="auto">
        <a:xfrm>
          <a:off x="5600700" y="661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196062</xdr:rowOff>
    </xdr:from>
    <xdr:ext cx="762000" cy="259045"/>
    <xdr:sp macro="" textlink="">
      <xdr:nvSpPr>
        <xdr:cNvPr id="130" name="人口1人当たり決算額の推移該当値テキスト445"/>
        <xdr:cNvSpPr txBox="1"/>
      </xdr:nvSpPr>
      <xdr:spPr>
        <a:xfrm>
          <a:off x="5740400" y="646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280279</xdr:rowOff>
    </xdr:from>
    <xdr:to>
      <xdr:col>26</xdr:col>
      <xdr:colOff>101600</xdr:colOff>
      <xdr:row>35</xdr:row>
      <xdr:rowOff>38979</xdr:rowOff>
    </xdr:to>
    <xdr:sp macro="" textlink="">
      <xdr:nvSpPr>
        <xdr:cNvPr id="131" name="楕円 130"/>
        <xdr:cNvSpPr/>
      </xdr:nvSpPr>
      <xdr:spPr bwMode="auto">
        <a:xfrm>
          <a:off x="4953000" y="6547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49156</xdr:rowOff>
    </xdr:from>
    <xdr:ext cx="736600" cy="259045"/>
    <xdr:sp macro="" textlink="">
      <xdr:nvSpPr>
        <xdr:cNvPr id="132" name="テキスト ボックス 131"/>
        <xdr:cNvSpPr txBox="1"/>
      </xdr:nvSpPr>
      <xdr:spPr>
        <a:xfrm>
          <a:off x="4622800" y="631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315628</xdr:rowOff>
    </xdr:from>
    <xdr:to>
      <xdr:col>22</xdr:col>
      <xdr:colOff>165100</xdr:colOff>
      <xdr:row>35</xdr:row>
      <xdr:rowOff>74328</xdr:rowOff>
    </xdr:to>
    <xdr:sp macro="" textlink="">
      <xdr:nvSpPr>
        <xdr:cNvPr id="133" name="楕円 132"/>
        <xdr:cNvSpPr/>
      </xdr:nvSpPr>
      <xdr:spPr bwMode="auto">
        <a:xfrm>
          <a:off x="4254500" y="658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84505</xdr:rowOff>
    </xdr:from>
    <xdr:ext cx="762000" cy="259045"/>
    <xdr:sp macro="" textlink="">
      <xdr:nvSpPr>
        <xdr:cNvPr id="134" name="テキスト ボックス 133"/>
        <xdr:cNvSpPr txBox="1"/>
      </xdr:nvSpPr>
      <xdr:spPr>
        <a:xfrm>
          <a:off x="3924300" y="63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38412</xdr:rowOff>
    </xdr:from>
    <xdr:to>
      <xdr:col>19</xdr:col>
      <xdr:colOff>38100</xdr:colOff>
      <xdr:row>35</xdr:row>
      <xdr:rowOff>140012</xdr:rowOff>
    </xdr:to>
    <xdr:sp macro="" textlink="">
      <xdr:nvSpPr>
        <xdr:cNvPr id="135" name="楕円 134"/>
        <xdr:cNvSpPr/>
      </xdr:nvSpPr>
      <xdr:spPr bwMode="auto">
        <a:xfrm>
          <a:off x="3556000" y="664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150189</xdr:rowOff>
    </xdr:from>
    <xdr:ext cx="762000" cy="259045"/>
    <xdr:sp macro="" textlink="">
      <xdr:nvSpPr>
        <xdr:cNvPr id="136" name="テキスト ボックス 135"/>
        <xdr:cNvSpPr txBox="1"/>
      </xdr:nvSpPr>
      <xdr:spPr>
        <a:xfrm>
          <a:off x="3225800" y="641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85992</xdr:rowOff>
    </xdr:from>
    <xdr:to>
      <xdr:col>15</xdr:col>
      <xdr:colOff>101600</xdr:colOff>
      <xdr:row>35</xdr:row>
      <xdr:rowOff>187592</xdr:rowOff>
    </xdr:to>
    <xdr:sp macro="" textlink="">
      <xdr:nvSpPr>
        <xdr:cNvPr id="137" name="楕円 136"/>
        <xdr:cNvSpPr/>
      </xdr:nvSpPr>
      <xdr:spPr bwMode="auto">
        <a:xfrm>
          <a:off x="2857500" y="66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197769</xdr:rowOff>
    </xdr:from>
    <xdr:ext cx="762000" cy="259045"/>
    <xdr:sp macro="" textlink="">
      <xdr:nvSpPr>
        <xdr:cNvPr id="138" name="テキスト ボックス 137"/>
        <xdr:cNvSpPr txBox="1"/>
      </xdr:nvSpPr>
      <xdr:spPr>
        <a:xfrm>
          <a:off x="2527300" y="646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
3,143
176.90
5,394,830
5,267,441
127,074
2,863,173
3,662,394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79285</xdr:rowOff>
    </xdr:from>
    <xdr:to>
      <xdr:col>24</xdr:col>
      <xdr:colOff>63500</xdr:colOff>
      <xdr:row>36</xdr:row>
      <xdr:rowOff>161177</xdr:rowOff>
    </xdr:to>
    <xdr:cxnSp macro="">
      <xdr:nvCxnSpPr>
        <xdr:cNvPr id="60" name="直線コネクタ 59"/>
        <xdr:cNvCxnSpPr/>
      </xdr:nvCxnSpPr>
      <xdr:spPr>
        <a:xfrm flipV="1">
          <a:off x="3797300" y="6251485"/>
          <a:ext cx="838200" cy="8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161177</xdr:rowOff>
    </xdr:from>
    <xdr:to>
      <xdr:col>19</xdr:col>
      <xdr:colOff>177800</xdr:colOff>
      <xdr:row>36</xdr:row>
      <xdr:rowOff>170155</xdr:rowOff>
    </xdr:to>
    <xdr:cxnSp macro="">
      <xdr:nvCxnSpPr>
        <xdr:cNvPr id="63" name="直線コネクタ 62"/>
        <xdr:cNvCxnSpPr/>
      </xdr:nvCxnSpPr>
      <xdr:spPr>
        <a:xfrm flipV="1">
          <a:off x="2908300" y="6333377"/>
          <a:ext cx="8890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170155</xdr:rowOff>
    </xdr:from>
    <xdr:to>
      <xdr:col>15</xdr:col>
      <xdr:colOff>50800</xdr:colOff>
      <xdr:row>37</xdr:row>
      <xdr:rowOff>13042</xdr:rowOff>
    </xdr:to>
    <xdr:cxnSp macro="">
      <xdr:nvCxnSpPr>
        <xdr:cNvPr id="66" name="直線コネクタ 65"/>
        <xdr:cNvCxnSpPr/>
      </xdr:nvCxnSpPr>
      <xdr:spPr>
        <a:xfrm flipV="1">
          <a:off x="2019300" y="6342355"/>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13042</xdr:rowOff>
    </xdr:from>
    <xdr:to>
      <xdr:col>10</xdr:col>
      <xdr:colOff>114300</xdr:colOff>
      <xdr:row>37</xdr:row>
      <xdr:rowOff>18047</xdr:rowOff>
    </xdr:to>
    <xdr:cxnSp macro="">
      <xdr:nvCxnSpPr>
        <xdr:cNvPr id="69" name="直線コネクタ 68"/>
        <xdr:cNvCxnSpPr/>
      </xdr:nvCxnSpPr>
      <xdr:spPr>
        <a:xfrm flipV="1">
          <a:off x="1130300" y="635669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28485</xdr:rowOff>
    </xdr:from>
    <xdr:to>
      <xdr:col>24</xdr:col>
      <xdr:colOff>114300</xdr:colOff>
      <xdr:row>36</xdr:row>
      <xdr:rowOff>130085</xdr:rowOff>
    </xdr:to>
    <xdr:sp macro="" textlink="">
      <xdr:nvSpPr>
        <xdr:cNvPr id="79" name="楕円 78"/>
        <xdr:cNvSpPr/>
      </xdr:nvSpPr>
      <xdr:spPr>
        <a:xfrm>
          <a:off x="4584700" y="62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51362</xdr:rowOff>
    </xdr:from>
    <xdr:ext cx="599010" cy="259045"/>
    <xdr:sp macro="" textlink="">
      <xdr:nvSpPr>
        <xdr:cNvPr id="80" name="人件費該当値テキスト"/>
        <xdr:cNvSpPr txBox="1"/>
      </xdr:nvSpPr>
      <xdr:spPr>
        <a:xfrm>
          <a:off x="4686300" y="605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110377</xdr:rowOff>
    </xdr:from>
    <xdr:to>
      <xdr:col>20</xdr:col>
      <xdr:colOff>38100</xdr:colOff>
      <xdr:row>37</xdr:row>
      <xdr:rowOff>40527</xdr:rowOff>
    </xdr:to>
    <xdr:sp macro="" textlink="">
      <xdr:nvSpPr>
        <xdr:cNvPr id="81" name="楕円 80"/>
        <xdr:cNvSpPr/>
      </xdr:nvSpPr>
      <xdr:spPr>
        <a:xfrm>
          <a:off x="3746500" y="6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57054</xdr:rowOff>
    </xdr:from>
    <xdr:ext cx="599010" cy="259045"/>
    <xdr:sp macro="" textlink="">
      <xdr:nvSpPr>
        <xdr:cNvPr id="82" name="テキスト ボックス 81"/>
        <xdr:cNvSpPr txBox="1"/>
      </xdr:nvSpPr>
      <xdr:spPr>
        <a:xfrm>
          <a:off x="3497795" y="605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119355</xdr:rowOff>
    </xdr:from>
    <xdr:to>
      <xdr:col>15</xdr:col>
      <xdr:colOff>101600</xdr:colOff>
      <xdr:row>37</xdr:row>
      <xdr:rowOff>49505</xdr:rowOff>
    </xdr:to>
    <xdr:sp macro="" textlink="">
      <xdr:nvSpPr>
        <xdr:cNvPr id="83" name="楕円 82"/>
        <xdr:cNvSpPr/>
      </xdr:nvSpPr>
      <xdr:spPr>
        <a:xfrm>
          <a:off x="2857500" y="62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66032</xdr:rowOff>
    </xdr:from>
    <xdr:ext cx="599010" cy="259045"/>
    <xdr:sp macro="" textlink="">
      <xdr:nvSpPr>
        <xdr:cNvPr id="84" name="テキスト ボックス 83"/>
        <xdr:cNvSpPr txBox="1"/>
      </xdr:nvSpPr>
      <xdr:spPr>
        <a:xfrm>
          <a:off x="2608795" y="60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133692</xdr:rowOff>
    </xdr:from>
    <xdr:to>
      <xdr:col>10</xdr:col>
      <xdr:colOff>165100</xdr:colOff>
      <xdr:row>37</xdr:row>
      <xdr:rowOff>63842</xdr:rowOff>
    </xdr:to>
    <xdr:sp macro="" textlink="">
      <xdr:nvSpPr>
        <xdr:cNvPr id="85" name="楕円 84"/>
        <xdr:cNvSpPr/>
      </xdr:nvSpPr>
      <xdr:spPr>
        <a:xfrm>
          <a:off x="1968500" y="63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80369</xdr:rowOff>
    </xdr:from>
    <xdr:ext cx="599010" cy="259045"/>
    <xdr:sp macro="" textlink="">
      <xdr:nvSpPr>
        <xdr:cNvPr id="86" name="テキスト ボックス 85"/>
        <xdr:cNvSpPr txBox="1"/>
      </xdr:nvSpPr>
      <xdr:spPr>
        <a:xfrm>
          <a:off x="1719795" y="60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138697</xdr:rowOff>
    </xdr:from>
    <xdr:to>
      <xdr:col>6</xdr:col>
      <xdr:colOff>38100</xdr:colOff>
      <xdr:row>37</xdr:row>
      <xdr:rowOff>68847</xdr:rowOff>
    </xdr:to>
    <xdr:sp macro="" textlink="">
      <xdr:nvSpPr>
        <xdr:cNvPr id="87" name="楕円 86"/>
        <xdr:cNvSpPr/>
      </xdr:nvSpPr>
      <xdr:spPr>
        <a:xfrm>
          <a:off x="1079500" y="63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85374</xdr:rowOff>
    </xdr:from>
    <xdr:ext cx="599010" cy="259045"/>
    <xdr:sp macro="" textlink="">
      <xdr:nvSpPr>
        <xdr:cNvPr id="88" name="テキスト ボックス 87"/>
        <xdr:cNvSpPr txBox="1"/>
      </xdr:nvSpPr>
      <xdr:spPr>
        <a:xfrm>
          <a:off x="830795" y="608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66805</xdr:rowOff>
    </xdr:from>
    <xdr:to>
      <xdr:col>24</xdr:col>
      <xdr:colOff>63500</xdr:colOff>
      <xdr:row>56</xdr:row>
      <xdr:rowOff>63291</xdr:rowOff>
    </xdr:to>
    <xdr:cxnSp macro="">
      <xdr:nvCxnSpPr>
        <xdr:cNvPr id="117" name="直線コネクタ 116"/>
        <xdr:cNvCxnSpPr/>
      </xdr:nvCxnSpPr>
      <xdr:spPr>
        <a:xfrm>
          <a:off x="3797300" y="9496555"/>
          <a:ext cx="838200" cy="16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66805</xdr:rowOff>
    </xdr:from>
    <xdr:to>
      <xdr:col>19</xdr:col>
      <xdr:colOff>177800</xdr:colOff>
      <xdr:row>56</xdr:row>
      <xdr:rowOff>59448</xdr:rowOff>
    </xdr:to>
    <xdr:cxnSp macro="">
      <xdr:nvCxnSpPr>
        <xdr:cNvPr id="120" name="直線コネクタ 119"/>
        <xdr:cNvCxnSpPr/>
      </xdr:nvCxnSpPr>
      <xdr:spPr>
        <a:xfrm flipV="1">
          <a:off x="2908300" y="9496555"/>
          <a:ext cx="889000" cy="16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59448</xdr:rowOff>
    </xdr:from>
    <xdr:to>
      <xdr:col>15</xdr:col>
      <xdr:colOff>50800</xdr:colOff>
      <xdr:row>56</xdr:row>
      <xdr:rowOff>69367</xdr:rowOff>
    </xdr:to>
    <xdr:cxnSp macro="">
      <xdr:nvCxnSpPr>
        <xdr:cNvPr id="123" name="直線コネクタ 122"/>
        <xdr:cNvCxnSpPr/>
      </xdr:nvCxnSpPr>
      <xdr:spPr>
        <a:xfrm flipV="1">
          <a:off x="2019300" y="9660648"/>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69367</xdr:rowOff>
    </xdr:from>
    <xdr:to>
      <xdr:col>10</xdr:col>
      <xdr:colOff>114300</xdr:colOff>
      <xdr:row>56</xdr:row>
      <xdr:rowOff>98265</xdr:rowOff>
    </xdr:to>
    <xdr:cxnSp macro="">
      <xdr:nvCxnSpPr>
        <xdr:cNvPr id="126" name="直線コネクタ 125"/>
        <xdr:cNvCxnSpPr/>
      </xdr:nvCxnSpPr>
      <xdr:spPr>
        <a:xfrm flipV="1">
          <a:off x="1130300" y="9670567"/>
          <a:ext cx="889000" cy="2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12491</xdr:rowOff>
    </xdr:from>
    <xdr:to>
      <xdr:col>24</xdr:col>
      <xdr:colOff>114300</xdr:colOff>
      <xdr:row>56</xdr:row>
      <xdr:rowOff>114091</xdr:rowOff>
    </xdr:to>
    <xdr:sp macro="" textlink="">
      <xdr:nvSpPr>
        <xdr:cNvPr id="136" name="楕円 135"/>
        <xdr:cNvSpPr/>
      </xdr:nvSpPr>
      <xdr:spPr>
        <a:xfrm>
          <a:off x="4584700" y="96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35368</xdr:rowOff>
    </xdr:from>
    <xdr:ext cx="599010" cy="259045"/>
    <xdr:sp macro="" textlink="">
      <xdr:nvSpPr>
        <xdr:cNvPr id="137" name="物件費該当値テキスト"/>
        <xdr:cNvSpPr txBox="1"/>
      </xdr:nvSpPr>
      <xdr:spPr>
        <a:xfrm>
          <a:off x="4686300" y="946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16005</xdr:rowOff>
    </xdr:from>
    <xdr:to>
      <xdr:col>20</xdr:col>
      <xdr:colOff>38100</xdr:colOff>
      <xdr:row>55</xdr:row>
      <xdr:rowOff>117605</xdr:rowOff>
    </xdr:to>
    <xdr:sp macro="" textlink="">
      <xdr:nvSpPr>
        <xdr:cNvPr id="138" name="楕円 137"/>
        <xdr:cNvSpPr/>
      </xdr:nvSpPr>
      <xdr:spPr>
        <a:xfrm>
          <a:off x="3746500" y="94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134132</xdr:rowOff>
    </xdr:from>
    <xdr:ext cx="599010" cy="259045"/>
    <xdr:sp macro="" textlink="">
      <xdr:nvSpPr>
        <xdr:cNvPr id="139" name="テキスト ボックス 138"/>
        <xdr:cNvSpPr txBox="1"/>
      </xdr:nvSpPr>
      <xdr:spPr>
        <a:xfrm>
          <a:off x="3497795" y="922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8648</xdr:rowOff>
    </xdr:from>
    <xdr:to>
      <xdr:col>15</xdr:col>
      <xdr:colOff>101600</xdr:colOff>
      <xdr:row>56</xdr:row>
      <xdr:rowOff>110248</xdr:rowOff>
    </xdr:to>
    <xdr:sp macro="" textlink="">
      <xdr:nvSpPr>
        <xdr:cNvPr id="140" name="楕円 139"/>
        <xdr:cNvSpPr/>
      </xdr:nvSpPr>
      <xdr:spPr>
        <a:xfrm>
          <a:off x="2857500" y="96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126775</xdr:rowOff>
    </xdr:from>
    <xdr:ext cx="599010" cy="259045"/>
    <xdr:sp macro="" textlink="">
      <xdr:nvSpPr>
        <xdr:cNvPr id="141" name="テキスト ボックス 140"/>
        <xdr:cNvSpPr txBox="1"/>
      </xdr:nvSpPr>
      <xdr:spPr>
        <a:xfrm>
          <a:off x="2608795" y="938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18567</xdr:rowOff>
    </xdr:from>
    <xdr:to>
      <xdr:col>10</xdr:col>
      <xdr:colOff>165100</xdr:colOff>
      <xdr:row>56</xdr:row>
      <xdr:rowOff>120167</xdr:rowOff>
    </xdr:to>
    <xdr:sp macro="" textlink="">
      <xdr:nvSpPr>
        <xdr:cNvPr id="142" name="楕円 141"/>
        <xdr:cNvSpPr/>
      </xdr:nvSpPr>
      <xdr:spPr>
        <a:xfrm>
          <a:off x="1968500" y="96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136694</xdr:rowOff>
    </xdr:from>
    <xdr:ext cx="599010" cy="259045"/>
    <xdr:sp macro="" textlink="">
      <xdr:nvSpPr>
        <xdr:cNvPr id="143" name="テキスト ボックス 142"/>
        <xdr:cNvSpPr txBox="1"/>
      </xdr:nvSpPr>
      <xdr:spPr>
        <a:xfrm>
          <a:off x="1719795" y="939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47465</xdr:rowOff>
    </xdr:from>
    <xdr:to>
      <xdr:col>6</xdr:col>
      <xdr:colOff>38100</xdr:colOff>
      <xdr:row>56</xdr:row>
      <xdr:rowOff>149065</xdr:rowOff>
    </xdr:to>
    <xdr:sp macro="" textlink="">
      <xdr:nvSpPr>
        <xdr:cNvPr id="144" name="楕円 143"/>
        <xdr:cNvSpPr/>
      </xdr:nvSpPr>
      <xdr:spPr>
        <a:xfrm>
          <a:off x="1079500" y="96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165592</xdr:rowOff>
    </xdr:from>
    <xdr:ext cx="599010" cy="259045"/>
    <xdr:sp macro="" textlink="">
      <xdr:nvSpPr>
        <xdr:cNvPr id="145" name="テキスト ボックス 144"/>
        <xdr:cNvSpPr txBox="1"/>
      </xdr:nvSpPr>
      <xdr:spPr>
        <a:xfrm>
          <a:off x="830795" y="942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127409</xdr:rowOff>
    </xdr:from>
    <xdr:to>
      <xdr:col>24</xdr:col>
      <xdr:colOff>63500</xdr:colOff>
      <xdr:row>78</xdr:row>
      <xdr:rowOff>160404</xdr:rowOff>
    </xdr:to>
    <xdr:cxnSp macro="">
      <xdr:nvCxnSpPr>
        <xdr:cNvPr id="174" name="直線コネクタ 173"/>
        <xdr:cNvCxnSpPr/>
      </xdr:nvCxnSpPr>
      <xdr:spPr>
        <a:xfrm>
          <a:off x="3797300" y="13500509"/>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127409</xdr:rowOff>
    </xdr:from>
    <xdr:to>
      <xdr:col>19</xdr:col>
      <xdr:colOff>177800</xdr:colOff>
      <xdr:row>78</xdr:row>
      <xdr:rowOff>135917</xdr:rowOff>
    </xdr:to>
    <xdr:cxnSp macro="">
      <xdr:nvCxnSpPr>
        <xdr:cNvPr id="177" name="直線コネクタ 176"/>
        <xdr:cNvCxnSpPr/>
      </xdr:nvCxnSpPr>
      <xdr:spPr>
        <a:xfrm flipV="1">
          <a:off x="2908300" y="13500509"/>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128042</xdr:rowOff>
    </xdr:from>
    <xdr:to>
      <xdr:col>15</xdr:col>
      <xdr:colOff>50800</xdr:colOff>
      <xdr:row>78</xdr:row>
      <xdr:rowOff>135917</xdr:rowOff>
    </xdr:to>
    <xdr:cxnSp macro="">
      <xdr:nvCxnSpPr>
        <xdr:cNvPr id="180" name="直線コネクタ 179"/>
        <xdr:cNvCxnSpPr/>
      </xdr:nvCxnSpPr>
      <xdr:spPr>
        <a:xfrm>
          <a:off x="2019300" y="13501142"/>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128042</xdr:rowOff>
    </xdr:from>
    <xdr:to>
      <xdr:col>10</xdr:col>
      <xdr:colOff>114300</xdr:colOff>
      <xdr:row>78</xdr:row>
      <xdr:rowOff>165238</xdr:rowOff>
    </xdr:to>
    <xdr:cxnSp macro="">
      <xdr:nvCxnSpPr>
        <xdr:cNvPr id="183" name="直線コネクタ 182"/>
        <xdr:cNvCxnSpPr/>
      </xdr:nvCxnSpPr>
      <xdr:spPr>
        <a:xfrm flipV="1">
          <a:off x="1130300" y="13501142"/>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109604</xdr:rowOff>
    </xdr:from>
    <xdr:to>
      <xdr:col>24</xdr:col>
      <xdr:colOff>114300</xdr:colOff>
      <xdr:row>79</xdr:row>
      <xdr:rowOff>39754</xdr:rowOff>
    </xdr:to>
    <xdr:sp macro="" textlink="">
      <xdr:nvSpPr>
        <xdr:cNvPr id="193" name="楕円 192"/>
        <xdr:cNvSpPr/>
      </xdr:nvSpPr>
      <xdr:spPr>
        <a:xfrm>
          <a:off x="4584700" y="134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24531</xdr:rowOff>
    </xdr:from>
    <xdr:ext cx="534377" cy="259045"/>
    <xdr:sp macro="" textlink="">
      <xdr:nvSpPr>
        <xdr:cNvPr id="194" name="維持補修費該当値テキスト"/>
        <xdr:cNvSpPr txBox="1"/>
      </xdr:nvSpPr>
      <xdr:spPr>
        <a:xfrm>
          <a:off x="4686300" y="133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76609</xdr:rowOff>
    </xdr:from>
    <xdr:to>
      <xdr:col>20</xdr:col>
      <xdr:colOff>38100</xdr:colOff>
      <xdr:row>79</xdr:row>
      <xdr:rowOff>6759</xdr:rowOff>
    </xdr:to>
    <xdr:sp macro="" textlink="">
      <xdr:nvSpPr>
        <xdr:cNvPr id="195" name="楕円 194"/>
        <xdr:cNvSpPr/>
      </xdr:nvSpPr>
      <xdr:spPr>
        <a:xfrm>
          <a:off x="3746500" y="13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169336</xdr:rowOff>
    </xdr:from>
    <xdr:ext cx="534377" cy="259045"/>
    <xdr:sp macro="" textlink="">
      <xdr:nvSpPr>
        <xdr:cNvPr id="196" name="テキスト ボックス 195"/>
        <xdr:cNvSpPr txBox="1"/>
      </xdr:nvSpPr>
      <xdr:spPr>
        <a:xfrm>
          <a:off x="3530111" y="135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85117</xdr:rowOff>
    </xdr:from>
    <xdr:to>
      <xdr:col>15</xdr:col>
      <xdr:colOff>101600</xdr:colOff>
      <xdr:row>79</xdr:row>
      <xdr:rowOff>15267</xdr:rowOff>
    </xdr:to>
    <xdr:sp macro="" textlink="">
      <xdr:nvSpPr>
        <xdr:cNvPr id="197" name="楕円 196"/>
        <xdr:cNvSpPr/>
      </xdr:nvSpPr>
      <xdr:spPr>
        <a:xfrm>
          <a:off x="2857500" y="134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6394</xdr:rowOff>
    </xdr:from>
    <xdr:ext cx="534377" cy="259045"/>
    <xdr:sp macro="" textlink="">
      <xdr:nvSpPr>
        <xdr:cNvPr id="198" name="テキスト ボックス 197"/>
        <xdr:cNvSpPr txBox="1"/>
      </xdr:nvSpPr>
      <xdr:spPr>
        <a:xfrm>
          <a:off x="2641111" y="135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77242</xdr:rowOff>
    </xdr:from>
    <xdr:to>
      <xdr:col>10</xdr:col>
      <xdr:colOff>165100</xdr:colOff>
      <xdr:row>79</xdr:row>
      <xdr:rowOff>7392</xdr:rowOff>
    </xdr:to>
    <xdr:sp macro="" textlink="">
      <xdr:nvSpPr>
        <xdr:cNvPr id="199" name="楕円 198"/>
        <xdr:cNvSpPr/>
      </xdr:nvSpPr>
      <xdr:spPr>
        <a:xfrm>
          <a:off x="1968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169969</xdr:rowOff>
    </xdr:from>
    <xdr:ext cx="534377" cy="259045"/>
    <xdr:sp macro="" textlink="">
      <xdr:nvSpPr>
        <xdr:cNvPr id="200" name="テキスト ボックス 199"/>
        <xdr:cNvSpPr txBox="1"/>
      </xdr:nvSpPr>
      <xdr:spPr>
        <a:xfrm>
          <a:off x="1752111" y="135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114438</xdr:rowOff>
    </xdr:from>
    <xdr:to>
      <xdr:col>6</xdr:col>
      <xdr:colOff>38100</xdr:colOff>
      <xdr:row>79</xdr:row>
      <xdr:rowOff>44588</xdr:rowOff>
    </xdr:to>
    <xdr:sp macro="" textlink="">
      <xdr:nvSpPr>
        <xdr:cNvPr id="201" name="楕円 200"/>
        <xdr:cNvSpPr/>
      </xdr:nvSpPr>
      <xdr:spPr>
        <a:xfrm>
          <a:off x="1079500" y="134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35715</xdr:rowOff>
    </xdr:from>
    <xdr:ext cx="534377" cy="259045"/>
    <xdr:sp macro="" textlink="">
      <xdr:nvSpPr>
        <xdr:cNvPr id="202" name="テキスト ボックス 201"/>
        <xdr:cNvSpPr txBox="1"/>
      </xdr:nvSpPr>
      <xdr:spPr>
        <a:xfrm>
          <a:off x="863111" y="135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71338</xdr:rowOff>
    </xdr:from>
    <xdr:to>
      <xdr:col>24</xdr:col>
      <xdr:colOff>63500</xdr:colOff>
      <xdr:row>96</xdr:row>
      <xdr:rowOff>71490</xdr:rowOff>
    </xdr:to>
    <xdr:cxnSp macro="">
      <xdr:nvCxnSpPr>
        <xdr:cNvPr id="233" name="直線コネクタ 232"/>
        <xdr:cNvCxnSpPr/>
      </xdr:nvCxnSpPr>
      <xdr:spPr>
        <a:xfrm flipV="1">
          <a:off x="3797300" y="1653053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59440</xdr:rowOff>
    </xdr:from>
    <xdr:to>
      <xdr:col>19</xdr:col>
      <xdr:colOff>177800</xdr:colOff>
      <xdr:row>96</xdr:row>
      <xdr:rowOff>71490</xdr:rowOff>
    </xdr:to>
    <xdr:cxnSp macro="">
      <xdr:nvCxnSpPr>
        <xdr:cNvPr id="236" name="直線コネクタ 235"/>
        <xdr:cNvCxnSpPr/>
      </xdr:nvCxnSpPr>
      <xdr:spPr>
        <a:xfrm>
          <a:off x="2908300" y="16518640"/>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47617</xdr:rowOff>
    </xdr:from>
    <xdr:to>
      <xdr:col>15</xdr:col>
      <xdr:colOff>50800</xdr:colOff>
      <xdr:row>96</xdr:row>
      <xdr:rowOff>59440</xdr:rowOff>
    </xdr:to>
    <xdr:cxnSp macro="">
      <xdr:nvCxnSpPr>
        <xdr:cNvPr id="239" name="直線コネクタ 238"/>
        <xdr:cNvCxnSpPr/>
      </xdr:nvCxnSpPr>
      <xdr:spPr>
        <a:xfrm>
          <a:off x="2019300" y="16506817"/>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47617</xdr:rowOff>
    </xdr:from>
    <xdr:to>
      <xdr:col>10</xdr:col>
      <xdr:colOff>114300</xdr:colOff>
      <xdr:row>96</xdr:row>
      <xdr:rowOff>66429</xdr:rowOff>
    </xdr:to>
    <xdr:cxnSp macro="">
      <xdr:nvCxnSpPr>
        <xdr:cNvPr id="242" name="直線コネクタ 241"/>
        <xdr:cNvCxnSpPr/>
      </xdr:nvCxnSpPr>
      <xdr:spPr>
        <a:xfrm flipV="1">
          <a:off x="1130300" y="16506817"/>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20538</xdr:rowOff>
    </xdr:from>
    <xdr:to>
      <xdr:col>24</xdr:col>
      <xdr:colOff>114300</xdr:colOff>
      <xdr:row>96</xdr:row>
      <xdr:rowOff>122138</xdr:rowOff>
    </xdr:to>
    <xdr:sp macro="" textlink="">
      <xdr:nvSpPr>
        <xdr:cNvPr id="252" name="楕円 251"/>
        <xdr:cNvSpPr/>
      </xdr:nvSpPr>
      <xdr:spPr>
        <a:xfrm>
          <a:off x="4584700" y="164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170415</xdr:rowOff>
    </xdr:from>
    <xdr:ext cx="534377" cy="259045"/>
    <xdr:sp macro="" textlink="">
      <xdr:nvSpPr>
        <xdr:cNvPr id="253" name="扶助費該当値テキスト"/>
        <xdr:cNvSpPr txBox="1"/>
      </xdr:nvSpPr>
      <xdr:spPr>
        <a:xfrm>
          <a:off x="4686300" y="164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20690</xdr:rowOff>
    </xdr:from>
    <xdr:to>
      <xdr:col>20</xdr:col>
      <xdr:colOff>38100</xdr:colOff>
      <xdr:row>96</xdr:row>
      <xdr:rowOff>122290</xdr:rowOff>
    </xdr:to>
    <xdr:sp macro="" textlink="">
      <xdr:nvSpPr>
        <xdr:cNvPr id="254" name="楕円 253"/>
        <xdr:cNvSpPr/>
      </xdr:nvSpPr>
      <xdr:spPr>
        <a:xfrm>
          <a:off x="3746500" y="164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113417</xdr:rowOff>
    </xdr:from>
    <xdr:ext cx="534377" cy="259045"/>
    <xdr:sp macro="" textlink="">
      <xdr:nvSpPr>
        <xdr:cNvPr id="255" name="テキスト ボックス 254"/>
        <xdr:cNvSpPr txBox="1"/>
      </xdr:nvSpPr>
      <xdr:spPr>
        <a:xfrm>
          <a:off x="3530111" y="165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8640</xdr:rowOff>
    </xdr:from>
    <xdr:to>
      <xdr:col>15</xdr:col>
      <xdr:colOff>101600</xdr:colOff>
      <xdr:row>96</xdr:row>
      <xdr:rowOff>110240</xdr:rowOff>
    </xdr:to>
    <xdr:sp macro="" textlink="">
      <xdr:nvSpPr>
        <xdr:cNvPr id="256" name="楕円 255"/>
        <xdr:cNvSpPr/>
      </xdr:nvSpPr>
      <xdr:spPr>
        <a:xfrm>
          <a:off x="2857500" y="16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101367</xdr:rowOff>
    </xdr:from>
    <xdr:ext cx="534377" cy="259045"/>
    <xdr:sp macro="" textlink="">
      <xdr:nvSpPr>
        <xdr:cNvPr id="257" name="テキスト ボックス 256"/>
        <xdr:cNvSpPr txBox="1"/>
      </xdr:nvSpPr>
      <xdr:spPr>
        <a:xfrm>
          <a:off x="2641111" y="165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168267</xdr:rowOff>
    </xdr:from>
    <xdr:to>
      <xdr:col>10</xdr:col>
      <xdr:colOff>165100</xdr:colOff>
      <xdr:row>96</xdr:row>
      <xdr:rowOff>98417</xdr:rowOff>
    </xdr:to>
    <xdr:sp macro="" textlink="">
      <xdr:nvSpPr>
        <xdr:cNvPr id="258" name="楕円 257"/>
        <xdr:cNvSpPr/>
      </xdr:nvSpPr>
      <xdr:spPr>
        <a:xfrm>
          <a:off x="1968500" y="164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89544</xdr:rowOff>
    </xdr:from>
    <xdr:ext cx="534377" cy="259045"/>
    <xdr:sp macro="" textlink="">
      <xdr:nvSpPr>
        <xdr:cNvPr id="259" name="テキスト ボックス 258"/>
        <xdr:cNvSpPr txBox="1"/>
      </xdr:nvSpPr>
      <xdr:spPr>
        <a:xfrm>
          <a:off x="1752111" y="165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15629</xdr:rowOff>
    </xdr:from>
    <xdr:to>
      <xdr:col>6</xdr:col>
      <xdr:colOff>38100</xdr:colOff>
      <xdr:row>96</xdr:row>
      <xdr:rowOff>117229</xdr:rowOff>
    </xdr:to>
    <xdr:sp macro="" textlink="">
      <xdr:nvSpPr>
        <xdr:cNvPr id="260" name="楕円 259"/>
        <xdr:cNvSpPr/>
      </xdr:nvSpPr>
      <xdr:spPr>
        <a:xfrm>
          <a:off x="1079500" y="164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108356</xdr:rowOff>
    </xdr:from>
    <xdr:ext cx="534377" cy="259045"/>
    <xdr:sp macro="" textlink="">
      <xdr:nvSpPr>
        <xdr:cNvPr id="261" name="テキスト ボックス 260"/>
        <xdr:cNvSpPr txBox="1"/>
      </xdr:nvSpPr>
      <xdr:spPr>
        <a:xfrm>
          <a:off x="863111" y="165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117848</xdr:rowOff>
    </xdr:from>
    <xdr:to>
      <xdr:col>55</xdr:col>
      <xdr:colOff>0</xdr:colOff>
      <xdr:row>37</xdr:row>
      <xdr:rowOff>81636</xdr:rowOff>
    </xdr:to>
    <xdr:cxnSp macro="">
      <xdr:nvCxnSpPr>
        <xdr:cNvPr id="289" name="直線コネクタ 288"/>
        <xdr:cNvCxnSpPr/>
      </xdr:nvCxnSpPr>
      <xdr:spPr>
        <a:xfrm flipV="1">
          <a:off x="9639300" y="6118598"/>
          <a:ext cx="838200" cy="30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78511</xdr:rowOff>
    </xdr:from>
    <xdr:to>
      <xdr:col>50</xdr:col>
      <xdr:colOff>114300</xdr:colOff>
      <xdr:row>37</xdr:row>
      <xdr:rowOff>81636</xdr:rowOff>
    </xdr:to>
    <xdr:cxnSp macro="">
      <xdr:nvCxnSpPr>
        <xdr:cNvPr id="292" name="直線コネクタ 291"/>
        <xdr:cNvCxnSpPr/>
      </xdr:nvCxnSpPr>
      <xdr:spPr>
        <a:xfrm>
          <a:off x="8750300" y="6422161"/>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78511</xdr:rowOff>
    </xdr:from>
    <xdr:to>
      <xdr:col>45</xdr:col>
      <xdr:colOff>177800</xdr:colOff>
      <xdr:row>37</xdr:row>
      <xdr:rowOff>160603</xdr:rowOff>
    </xdr:to>
    <xdr:cxnSp macro="">
      <xdr:nvCxnSpPr>
        <xdr:cNvPr id="295" name="直線コネクタ 294"/>
        <xdr:cNvCxnSpPr/>
      </xdr:nvCxnSpPr>
      <xdr:spPr>
        <a:xfrm flipV="1">
          <a:off x="7861300" y="6422161"/>
          <a:ext cx="889000" cy="8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160603</xdr:rowOff>
    </xdr:from>
    <xdr:to>
      <xdr:col>41</xdr:col>
      <xdr:colOff>50800</xdr:colOff>
      <xdr:row>38</xdr:row>
      <xdr:rowOff>53390</xdr:rowOff>
    </xdr:to>
    <xdr:cxnSp macro="">
      <xdr:nvCxnSpPr>
        <xdr:cNvPr id="298" name="直線コネクタ 297"/>
        <xdr:cNvCxnSpPr/>
      </xdr:nvCxnSpPr>
      <xdr:spPr>
        <a:xfrm flipV="1">
          <a:off x="6972300" y="650425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67048</xdr:rowOff>
    </xdr:from>
    <xdr:to>
      <xdr:col>55</xdr:col>
      <xdr:colOff>50800</xdr:colOff>
      <xdr:row>35</xdr:row>
      <xdr:rowOff>168648</xdr:rowOff>
    </xdr:to>
    <xdr:sp macro="" textlink="">
      <xdr:nvSpPr>
        <xdr:cNvPr id="308" name="楕円 307"/>
        <xdr:cNvSpPr/>
      </xdr:nvSpPr>
      <xdr:spPr>
        <a:xfrm>
          <a:off x="10426700" y="60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89925</xdr:rowOff>
    </xdr:from>
    <xdr:ext cx="599010" cy="259045"/>
    <xdr:sp macro="" textlink="">
      <xdr:nvSpPr>
        <xdr:cNvPr id="309" name="補助費等該当値テキスト"/>
        <xdr:cNvSpPr txBox="1"/>
      </xdr:nvSpPr>
      <xdr:spPr>
        <a:xfrm>
          <a:off x="10528300" y="591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30836</xdr:rowOff>
    </xdr:from>
    <xdr:to>
      <xdr:col>50</xdr:col>
      <xdr:colOff>165100</xdr:colOff>
      <xdr:row>37</xdr:row>
      <xdr:rowOff>132436</xdr:rowOff>
    </xdr:to>
    <xdr:sp macro="" textlink="">
      <xdr:nvSpPr>
        <xdr:cNvPr id="310" name="楕円 309"/>
        <xdr:cNvSpPr/>
      </xdr:nvSpPr>
      <xdr:spPr>
        <a:xfrm>
          <a:off x="95885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148963</xdr:rowOff>
    </xdr:from>
    <xdr:ext cx="599010" cy="259045"/>
    <xdr:sp macro="" textlink="">
      <xdr:nvSpPr>
        <xdr:cNvPr id="311" name="テキスト ボックス 310"/>
        <xdr:cNvSpPr txBox="1"/>
      </xdr:nvSpPr>
      <xdr:spPr>
        <a:xfrm>
          <a:off x="9339795" y="61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27711</xdr:rowOff>
    </xdr:from>
    <xdr:to>
      <xdr:col>46</xdr:col>
      <xdr:colOff>38100</xdr:colOff>
      <xdr:row>37</xdr:row>
      <xdr:rowOff>129311</xdr:rowOff>
    </xdr:to>
    <xdr:sp macro="" textlink="">
      <xdr:nvSpPr>
        <xdr:cNvPr id="312" name="楕円 311"/>
        <xdr:cNvSpPr/>
      </xdr:nvSpPr>
      <xdr:spPr>
        <a:xfrm>
          <a:off x="8699500" y="6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145838</xdr:rowOff>
    </xdr:from>
    <xdr:ext cx="599010" cy="259045"/>
    <xdr:sp macro="" textlink="">
      <xdr:nvSpPr>
        <xdr:cNvPr id="313" name="テキスト ボックス 312"/>
        <xdr:cNvSpPr txBox="1"/>
      </xdr:nvSpPr>
      <xdr:spPr>
        <a:xfrm>
          <a:off x="8450795" y="614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109803</xdr:rowOff>
    </xdr:from>
    <xdr:to>
      <xdr:col>41</xdr:col>
      <xdr:colOff>101600</xdr:colOff>
      <xdr:row>38</xdr:row>
      <xdr:rowOff>39953</xdr:rowOff>
    </xdr:to>
    <xdr:sp macro="" textlink="">
      <xdr:nvSpPr>
        <xdr:cNvPr id="314" name="楕円 313"/>
        <xdr:cNvSpPr/>
      </xdr:nvSpPr>
      <xdr:spPr>
        <a:xfrm>
          <a:off x="7810500" y="64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56480</xdr:rowOff>
    </xdr:from>
    <xdr:ext cx="599010" cy="259045"/>
    <xdr:sp macro="" textlink="">
      <xdr:nvSpPr>
        <xdr:cNvPr id="315" name="テキスト ボックス 314"/>
        <xdr:cNvSpPr txBox="1"/>
      </xdr:nvSpPr>
      <xdr:spPr>
        <a:xfrm>
          <a:off x="7561795" y="622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2590</xdr:rowOff>
    </xdr:from>
    <xdr:to>
      <xdr:col>36</xdr:col>
      <xdr:colOff>165100</xdr:colOff>
      <xdr:row>38</xdr:row>
      <xdr:rowOff>104190</xdr:rowOff>
    </xdr:to>
    <xdr:sp macro="" textlink="">
      <xdr:nvSpPr>
        <xdr:cNvPr id="316" name="楕円 315"/>
        <xdr:cNvSpPr/>
      </xdr:nvSpPr>
      <xdr:spPr>
        <a:xfrm>
          <a:off x="6921500" y="6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120717</xdr:rowOff>
    </xdr:from>
    <xdr:ext cx="599010" cy="259045"/>
    <xdr:sp macro="" textlink="">
      <xdr:nvSpPr>
        <xdr:cNvPr id="317" name="テキスト ボックス 316"/>
        <xdr:cNvSpPr txBox="1"/>
      </xdr:nvSpPr>
      <xdr:spPr>
        <a:xfrm>
          <a:off x="6672795" y="629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76413</xdr:rowOff>
    </xdr:from>
    <xdr:to>
      <xdr:col>55</xdr:col>
      <xdr:colOff>0</xdr:colOff>
      <xdr:row>58</xdr:row>
      <xdr:rowOff>117090</xdr:rowOff>
    </xdr:to>
    <xdr:cxnSp macro="">
      <xdr:nvCxnSpPr>
        <xdr:cNvPr id="346" name="直線コネクタ 345"/>
        <xdr:cNvCxnSpPr/>
      </xdr:nvCxnSpPr>
      <xdr:spPr>
        <a:xfrm>
          <a:off x="9639300" y="10020513"/>
          <a:ext cx="8382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76413</xdr:rowOff>
    </xdr:from>
    <xdr:to>
      <xdr:col>50</xdr:col>
      <xdr:colOff>114300</xdr:colOff>
      <xdr:row>58</xdr:row>
      <xdr:rowOff>127863</xdr:rowOff>
    </xdr:to>
    <xdr:cxnSp macro="">
      <xdr:nvCxnSpPr>
        <xdr:cNvPr id="349" name="直線コネクタ 348"/>
        <xdr:cNvCxnSpPr/>
      </xdr:nvCxnSpPr>
      <xdr:spPr>
        <a:xfrm flipV="1">
          <a:off x="8750300" y="10020513"/>
          <a:ext cx="889000" cy="5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39480</xdr:rowOff>
    </xdr:from>
    <xdr:to>
      <xdr:col>45</xdr:col>
      <xdr:colOff>177800</xdr:colOff>
      <xdr:row>58</xdr:row>
      <xdr:rowOff>127863</xdr:rowOff>
    </xdr:to>
    <xdr:cxnSp macro="">
      <xdr:nvCxnSpPr>
        <xdr:cNvPr id="352" name="直線コネクタ 351"/>
        <xdr:cNvCxnSpPr/>
      </xdr:nvCxnSpPr>
      <xdr:spPr>
        <a:xfrm>
          <a:off x="7861300" y="9983580"/>
          <a:ext cx="889000" cy="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39480</xdr:rowOff>
    </xdr:from>
    <xdr:to>
      <xdr:col>41</xdr:col>
      <xdr:colOff>50800</xdr:colOff>
      <xdr:row>58</xdr:row>
      <xdr:rowOff>119576</xdr:rowOff>
    </xdr:to>
    <xdr:cxnSp macro="">
      <xdr:nvCxnSpPr>
        <xdr:cNvPr id="355" name="直線コネクタ 354"/>
        <xdr:cNvCxnSpPr/>
      </xdr:nvCxnSpPr>
      <xdr:spPr>
        <a:xfrm flipV="1">
          <a:off x="6972300" y="9983580"/>
          <a:ext cx="889000" cy="8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66290</xdr:rowOff>
    </xdr:from>
    <xdr:to>
      <xdr:col>55</xdr:col>
      <xdr:colOff>50800</xdr:colOff>
      <xdr:row>58</xdr:row>
      <xdr:rowOff>167890</xdr:rowOff>
    </xdr:to>
    <xdr:sp macro="" textlink="">
      <xdr:nvSpPr>
        <xdr:cNvPr id="365" name="楕円 364"/>
        <xdr:cNvSpPr/>
      </xdr:nvSpPr>
      <xdr:spPr>
        <a:xfrm>
          <a:off x="10426700" y="100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25613</xdr:rowOff>
    </xdr:from>
    <xdr:to>
      <xdr:col>50</xdr:col>
      <xdr:colOff>165100</xdr:colOff>
      <xdr:row>58</xdr:row>
      <xdr:rowOff>127213</xdr:rowOff>
    </xdr:to>
    <xdr:sp macro="" textlink="">
      <xdr:nvSpPr>
        <xdr:cNvPr id="367" name="楕円 366"/>
        <xdr:cNvSpPr/>
      </xdr:nvSpPr>
      <xdr:spPr>
        <a:xfrm>
          <a:off x="9588500" y="99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143740</xdr:rowOff>
    </xdr:from>
    <xdr:ext cx="599010" cy="259045"/>
    <xdr:sp macro="" textlink="">
      <xdr:nvSpPr>
        <xdr:cNvPr id="368" name="テキスト ボックス 367"/>
        <xdr:cNvSpPr txBox="1"/>
      </xdr:nvSpPr>
      <xdr:spPr>
        <a:xfrm>
          <a:off x="9339795" y="974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77063</xdr:rowOff>
    </xdr:from>
    <xdr:to>
      <xdr:col>46</xdr:col>
      <xdr:colOff>38100</xdr:colOff>
      <xdr:row>59</xdr:row>
      <xdr:rowOff>7213</xdr:rowOff>
    </xdr:to>
    <xdr:sp macro="" textlink="">
      <xdr:nvSpPr>
        <xdr:cNvPr id="369" name="楕円 368"/>
        <xdr:cNvSpPr/>
      </xdr:nvSpPr>
      <xdr:spPr>
        <a:xfrm>
          <a:off x="8699500" y="100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169790</xdr:rowOff>
    </xdr:from>
    <xdr:ext cx="599010" cy="259045"/>
    <xdr:sp macro="" textlink="">
      <xdr:nvSpPr>
        <xdr:cNvPr id="370" name="テキスト ボックス 369"/>
        <xdr:cNvSpPr txBox="1"/>
      </xdr:nvSpPr>
      <xdr:spPr>
        <a:xfrm>
          <a:off x="8450795" y="1011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160130</xdr:rowOff>
    </xdr:from>
    <xdr:to>
      <xdr:col>41</xdr:col>
      <xdr:colOff>101600</xdr:colOff>
      <xdr:row>58</xdr:row>
      <xdr:rowOff>90280</xdr:rowOff>
    </xdr:to>
    <xdr:sp macro="" textlink="">
      <xdr:nvSpPr>
        <xdr:cNvPr id="371" name="楕円 370"/>
        <xdr:cNvSpPr/>
      </xdr:nvSpPr>
      <xdr:spPr>
        <a:xfrm>
          <a:off x="7810500" y="99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106807</xdr:rowOff>
    </xdr:from>
    <xdr:ext cx="599010" cy="259045"/>
    <xdr:sp macro="" textlink="">
      <xdr:nvSpPr>
        <xdr:cNvPr id="372" name="テキスト ボックス 371"/>
        <xdr:cNvSpPr txBox="1"/>
      </xdr:nvSpPr>
      <xdr:spPr>
        <a:xfrm>
          <a:off x="7561795" y="970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68776</xdr:rowOff>
    </xdr:from>
    <xdr:to>
      <xdr:col>36</xdr:col>
      <xdr:colOff>165100</xdr:colOff>
      <xdr:row>58</xdr:row>
      <xdr:rowOff>170376</xdr:rowOff>
    </xdr:to>
    <xdr:sp macro="" textlink="">
      <xdr:nvSpPr>
        <xdr:cNvPr id="373" name="楕円 372"/>
        <xdr:cNvSpPr/>
      </xdr:nvSpPr>
      <xdr:spPr>
        <a:xfrm>
          <a:off x="6921500" y="100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161503</xdr:rowOff>
    </xdr:from>
    <xdr:ext cx="599010" cy="259045"/>
    <xdr:sp macro="" textlink="">
      <xdr:nvSpPr>
        <xdr:cNvPr id="374" name="テキスト ボックス 373"/>
        <xdr:cNvSpPr txBox="1"/>
      </xdr:nvSpPr>
      <xdr:spPr>
        <a:xfrm>
          <a:off x="6672795" y="1010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27605</xdr:rowOff>
    </xdr:from>
    <xdr:to>
      <xdr:col>55</xdr:col>
      <xdr:colOff>0</xdr:colOff>
      <xdr:row>79</xdr:row>
      <xdr:rowOff>44450</xdr:rowOff>
    </xdr:to>
    <xdr:cxnSp macro="">
      <xdr:nvCxnSpPr>
        <xdr:cNvPr id="403" name="直線コネクタ 402"/>
        <xdr:cNvCxnSpPr/>
      </xdr:nvCxnSpPr>
      <xdr:spPr>
        <a:xfrm flipV="1">
          <a:off x="9639300" y="13572155"/>
          <a:ext cx="838200" cy="1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38872</xdr:rowOff>
    </xdr:from>
    <xdr:to>
      <xdr:col>50</xdr:col>
      <xdr:colOff>114300</xdr:colOff>
      <xdr:row>79</xdr:row>
      <xdr:rowOff>44450</xdr:rowOff>
    </xdr:to>
    <xdr:cxnSp macro="">
      <xdr:nvCxnSpPr>
        <xdr:cNvPr id="406" name="直線コネクタ 405"/>
        <xdr:cNvCxnSpPr/>
      </xdr:nvCxnSpPr>
      <xdr:spPr>
        <a:xfrm>
          <a:off x="8750300" y="135834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9689</xdr:rowOff>
    </xdr:from>
    <xdr:to>
      <xdr:col>45</xdr:col>
      <xdr:colOff>177800</xdr:colOff>
      <xdr:row>79</xdr:row>
      <xdr:rowOff>38872</xdr:rowOff>
    </xdr:to>
    <xdr:cxnSp macro="">
      <xdr:nvCxnSpPr>
        <xdr:cNvPr id="409" name="直線コネクタ 408"/>
        <xdr:cNvCxnSpPr/>
      </xdr:nvCxnSpPr>
      <xdr:spPr>
        <a:xfrm>
          <a:off x="7861300" y="13554239"/>
          <a:ext cx="8890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9689</xdr:rowOff>
    </xdr:from>
    <xdr:to>
      <xdr:col>41</xdr:col>
      <xdr:colOff>50800</xdr:colOff>
      <xdr:row>79</xdr:row>
      <xdr:rowOff>42356</xdr:rowOff>
    </xdr:to>
    <xdr:cxnSp macro="">
      <xdr:nvCxnSpPr>
        <xdr:cNvPr id="412" name="直線コネクタ 411"/>
        <xdr:cNvCxnSpPr/>
      </xdr:nvCxnSpPr>
      <xdr:spPr>
        <a:xfrm flipV="1">
          <a:off x="6972300" y="13554239"/>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148255</xdr:rowOff>
    </xdr:from>
    <xdr:to>
      <xdr:col>55</xdr:col>
      <xdr:colOff>50800</xdr:colOff>
      <xdr:row>79</xdr:row>
      <xdr:rowOff>78405</xdr:rowOff>
    </xdr:to>
    <xdr:sp macro="" textlink="">
      <xdr:nvSpPr>
        <xdr:cNvPr id="422" name="楕円 421"/>
        <xdr:cNvSpPr/>
      </xdr:nvSpPr>
      <xdr:spPr>
        <a:xfrm>
          <a:off x="10426700" y="135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159522</xdr:rowOff>
    </xdr:from>
    <xdr:to>
      <xdr:col>46</xdr:col>
      <xdr:colOff>38100</xdr:colOff>
      <xdr:row>79</xdr:row>
      <xdr:rowOff>89672</xdr:rowOff>
    </xdr:to>
    <xdr:sp macro="" textlink="">
      <xdr:nvSpPr>
        <xdr:cNvPr id="426" name="楕円 425"/>
        <xdr:cNvSpPr/>
      </xdr:nvSpPr>
      <xdr:spPr>
        <a:xfrm>
          <a:off x="8699500" y="1353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80799</xdr:rowOff>
    </xdr:from>
    <xdr:ext cx="469744" cy="259045"/>
    <xdr:sp macro="" textlink="">
      <xdr:nvSpPr>
        <xdr:cNvPr id="427" name="テキスト ボックス 426"/>
        <xdr:cNvSpPr txBox="1"/>
      </xdr:nvSpPr>
      <xdr:spPr>
        <a:xfrm>
          <a:off x="8515428" y="1362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130339</xdr:rowOff>
    </xdr:from>
    <xdr:to>
      <xdr:col>41</xdr:col>
      <xdr:colOff>101600</xdr:colOff>
      <xdr:row>79</xdr:row>
      <xdr:rowOff>60489</xdr:rowOff>
    </xdr:to>
    <xdr:sp macro="" textlink="">
      <xdr:nvSpPr>
        <xdr:cNvPr id="428" name="楕円 427"/>
        <xdr:cNvSpPr/>
      </xdr:nvSpPr>
      <xdr:spPr>
        <a:xfrm>
          <a:off x="7810500" y="135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51616</xdr:rowOff>
    </xdr:from>
    <xdr:ext cx="534377" cy="259045"/>
    <xdr:sp macro="" textlink="">
      <xdr:nvSpPr>
        <xdr:cNvPr id="429" name="テキスト ボックス 428"/>
        <xdr:cNvSpPr txBox="1"/>
      </xdr:nvSpPr>
      <xdr:spPr>
        <a:xfrm>
          <a:off x="7594111" y="1359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163006</xdr:rowOff>
    </xdr:from>
    <xdr:to>
      <xdr:col>36</xdr:col>
      <xdr:colOff>165100</xdr:colOff>
      <xdr:row>79</xdr:row>
      <xdr:rowOff>93156</xdr:rowOff>
    </xdr:to>
    <xdr:sp macro="" textlink="">
      <xdr:nvSpPr>
        <xdr:cNvPr id="430" name="楕円 429"/>
        <xdr:cNvSpPr/>
      </xdr:nvSpPr>
      <xdr:spPr>
        <a:xfrm>
          <a:off x="6921500" y="13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84283</xdr:rowOff>
    </xdr:from>
    <xdr:ext cx="469744" cy="259045"/>
    <xdr:sp macro="" textlink="">
      <xdr:nvSpPr>
        <xdr:cNvPr id="431" name="テキスト ボックス 430"/>
        <xdr:cNvSpPr txBox="1"/>
      </xdr:nvSpPr>
      <xdr:spPr>
        <a:xfrm>
          <a:off x="6737428" y="13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49705</xdr:rowOff>
    </xdr:from>
    <xdr:to>
      <xdr:col>55</xdr:col>
      <xdr:colOff>0</xdr:colOff>
      <xdr:row>98</xdr:row>
      <xdr:rowOff>73044</xdr:rowOff>
    </xdr:to>
    <xdr:cxnSp macro="">
      <xdr:nvCxnSpPr>
        <xdr:cNvPr id="458" name="直線コネクタ 457"/>
        <xdr:cNvCxnSpPr/>
      </xdr:nvCxnSpPr>
      <xdr:spPr>
        <a:xfrm flipV="1">
          <a:off x="9639300" y="16851805"/>
          <a:ext cx="8382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52432</xdr:rowOff>
    </xdr:from>
    <xdr:to>
      <xdr:col>50</xdr:col>
      <xdr:colOff>114300</xdr:colOff>
      <xdr:row>98</xdr:row>
      <xdr:rowOff>73044</xdr:rowOff>
    </xdr:to>
    <xdr:cxnSp macro="">
      <xdr:nvCxnSpPr>
        <xdr:cNvPr id="461" name="直線コネクタ 460"/>
        <xdr:cNvCxnSpPr/>
      </xdr:nvCxnSpPr>
      <xdr:spPr>
        <a:xfrm>
          <a:off x="8750300" y="16854532"/>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22622</xdr:rowOff>
    </xdr:from>
    <xdr:to>
      <xdr:col>45</xdr:col>
      <xdr:colOff>177800</xdr:colOff>
      <xdr:row>98</xdr:row>
      <xdr:rowOff>52432</xdr:rowOff>
    </xdr:to>
    <xdr:cxnSp macro="">
      <xdr:nvCxnSpPr>
        <xdr:cNvPr id="464" name="直線コネクタ 463"/>
        <xdr:cNvCxnSpPr/>
      </xdr:nvCxnSpPr>
      <xdr:spPr>
        <a:xfrm>
          <a:off x="7861300" y="16824722"/>
          <a:ext cx="8890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22622</xdr:rowOff>
    </xdr:from>
    <xdr:to>
      <xdr:col>41</xdr:col>
      <xdr:colOff>50800</xdr:colOff>
      <xdr:row>98</xdr:row>
      <xdr:rowOff>29032</xdr:rowOff>
    </xdr:to>
    <xdr:cxnSp macro="">
      <xdr:nvCxnSpPr>
        <xdr:cNvPr id="467" name="直線コネクタ 466"/>
        <xdr:cNvCxnSpPr/>
      </xdr:nvCxnSpPr>
      <xdr:spPr>
        <a:xfrm flipV="1">
          <a:off x="6972300" y="16824722"/>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170355</xdr:rowOff>
    </xdr:from>
    <xdr:to>
      <xdr:col>55</xdr:col>
      <xdr:colOff>50800</xdr:colOff>
      <xdr:row>98</xdr:row>
      <xdr:rowOff>100505</xdr:rowOff>
    </xdr:to>
    <xdr:sp macro="" textlink="">
      <xdr:nvSpPr>
        <xdr:cNvPr id="477" name="楕円 476"/>
        <xdr:cNvSpPr/>
      </xdr:nvSpPr>
      <xdr:spPr>
        <a:xfrm>
          <a:off x="10426700" y="168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129732</xdr:rowOff>
    </xdr:from>
    <xdr:ext cx="599010" cy="259045"/>
    <xdr:sp macro="" textlink="">
      <xdr:nvSpPr>
        <xdr:cNvPr id="478" name="普通建設事業費 （ うち更新整備　）該当値テキスト"/>
        <xdr:cNvSpPr txBox="1"/>
      </xdr:nvSpPr>
      <xdr:spPr>
        <a:xfrm>
          <a:off x="10528300" y="1658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22244</xdr:rowOff>
    </xdr:from>
    <xdr:to>
      <xdr:col>50</xdr:col>
      <xdr:colOff>165100</xdr:colOff>
      <xdr:row>98</xdr:row>
      <xdr:rowOff>123844</xdr:rowOff>
    </xdr:to>
    <xdr:sp macro="" textlink="">
      <xdr:nvSpPr>
        <xdr:cNvPr id="479" name="楕円 478"/>
        <xdr:cNvSpPr/>
      </xdr:nvSpPr>
      <xdr:spPr>
        <a:xfrm>
          <a:off x="9588500" y="168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140371</xdr:rowOff>
    </xdr:from>
    <xdr:ext cx="599010" cy="259045"/>
    <xdr:sp macro="" textlink="">
      <xdr:nvSpPr>
        <xdr:cNvPr id="480" name="テキスト ボックス 479"/>
        <xdr:cNvSpPr txBox="1"/>
      </xdr:nvSpPr>
      <xdr:spPr>
        <a:xfrm>
          <a:off x="9339795" y="1659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1632</xdr:rowOff>
    </xdr:from>
    <xdr:to>
      <xdr:col>46</xdr:col>
      <xdr:colOff>38100</xdr:colOff>
      <xdr:row>98</xdr:row>
      <xdr:rowOff>103232</xdr:rowOff>
    </xdr:to>
    <xdr:sp macro="" textlink="">
      <xdr:nvSpPr>
        <xdr:cNvPr id="481" name="楕円 480"/>
        <xdr:cNvSpPr/>
      </xdr:nvSpPr>
      <xdr:spPr>
        <a:xfrm>
          <a:off x="8699500" y="168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119759</xdr:rowOff>
    </xdr:from>
    <xdr:ext cx="599010" cy="259045"/>
    <xdr:sp macro="" textlink="">
      <xdr:nvSpPr>
        <xdr:cNvPr id="482" name="テキスト ボックス 481"/>
        <xdr:cNvSpPr txBox="1"/>
      </xdr:nvSpPr>
      <xdr:spPr>
        <a:xfrm>
          <a:off x="8450795" y="1657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143272</xdr:rowOff>
    </xdr:from>
    <xdr:to>
      <xdr:col>41</xdr:col>
      <xdr:colOff>101600</xdr:colOff>
      <xdr:row>98</xdr:row>
      <xdr:rowOff>73422</xdr:rowOff>
    </xdr:to>
    <xdr:sp macro="" textlink="">
      <xdr:nvSpPr>
        <xdr:cNvPr id="483" name="楕円 482"/>
        <xdr:cNvSpPr/>
      </xdr:nvSpPr>
      <xdr:spPr>
        <a:xfrm>
          <a:off x="7810500" y="167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89949</xdr:rowOff>
    </xdr:from>
    <xdr:ext cx="599010" cy="259045"/>
    <xdr:sp macro="" textlink="">
      <xdr:nvSpPr>
        <xdr:cNvPr id="484" name="テキスト ボックス 483"/>
        <xdr:cNvSpPr txBox="1"/>
      </xdr:nvSpPr>
      <xdr:spPr>
        <a:xfrm>
          <a:off x="7561795" y="1654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149682</xdr:rowOff>
    </xdr:from>
    <xdr:to>
      <xdr:col>36</xdr:col>
      <xdr:colOff>165100</xdr:colOff>
      <xdr:row>98</xdr:row>
      <xdr:rowOff>79832</xdr:rowOff>
    </xdr:to>
    <xdr:sp macro="" textlink="">
      <xdr:nvSpPr>
        <xdr:cNvPr id="485" name="楕円 484"/>
        <xdr:cNvSpPr/>
      </xdr:nvSpPr>
      <xdr:spPr>
        <a:xfrm>
          <a:off x="6921500" y="167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96359</xdr:rowOff>
    </xdr:from>
    <xdr:ext cx="599010" cy="259045"/>
    <xdr:sp macro="" textlink="">
      <xdr:nvSpPr>
        <xdr:cNvPr id="486" name="テキスト ボックス 485"/>
        <xdr:cNvSpPr txBox="1"/>
      </xdr:nvSpPr>
      <xdr:spPr>
        <a:xfrm>
          <a:off x="6672795" y="1655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44428</xdr:rowOff>
    </xdr:from>
    <xdr:to>
      <xdr:col>85</xdr:col>
      <xdr:colOff>127000</xdr:colOff>
      <xdr:row>39</xdr:row>
      <xdr:rowOff>44450</xdr:rowOff>
    </xdr:to>
    <xdr:cxnSp macro="">
      <xdr:nvCxnSpPr>
        <xdr:cNvPr id="515" name="直線コネクタ 514"/>
        <xdr:cNvCxnSpPr/>
      </xdr:nvCxnSpPr>
      <xdr:spPr>
        <a:xfrm>
          <a:off x="15481300" y="6730978"/>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44058</xdr:rowOff>
    </xdr:from>
    <xdr:to>
      <xdr:col>81</xdr:col>
      <xdr:colOff>50800</xdr:colOff>
      <xdr:row>39</xdr:row>
      <xdr:rowOff>44428</xdr:rowOff>
    </xdr:to>
    <xdr:cxnSp macro="">
      <xdr:nvCxnSpPr>
        <xdr:cNvPr id="518" name="直線コネクタ 517"/>
        <xdr:cNvCxnSpPr/>
      </xdr:nvCxnSpPr>
      <xdr:spPr>
        <a:xfrm>
          <a:off x="14592300" y="6730608"/>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41836</xdr:rowOff>
    </xdr:from>
    <xdr:to>
      <xdr:col>76</xdr:col>
      <xdr:colOff>114300</xdr:colOff>
      <xdr:row>39</xdr:row>
      <xdr:rowOff>44058</xdr:rowOff>
    </xdr:to>
    <xdr:cxnSp macro="">
      <xdr:nvCxnSpPr>
        <xdr:cNvPr id="521" name="直線コネクタ 520"/>
        <xdr:cNvCxnSpPr/>
      </xdr:nvCxnSpPr>
      <xdr:spPr>
        <a:xfrm>
          <a:off x="13703300" y="6728386"/>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32290</xdr:rowOff>
    </xdr:from>
    <xdr:to>
      <xdr:col>71</xdr:col>
      <xdr:colOff>177800</xdr:colOff>
      <xdr:row>39</xdr:row>
      <xdr:rowOff>41836</xdr:rowOff>
    </xdr:to>
    <xdr:cxnSp macro="">
      <xdr:nvCxnSpPr>
        <xdr:cNvPr id="524" name="直線コネクタ 523"/>
        <xdr:cNvCxnSpPr/>
      </xdr:nvCxnSpPr>
      <xdr:spPr>
        <a:xfrm>
          <a:off x="12814300" y="6718840"/>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165078</xdr:rowOff>
    </xdr:from>
    <xdr:to>
      <xdr:col>81</xdr:col>
      <xdr:colOff>101600</xdr:colOff>
      <xdr:row>39</xdr:row>
      <xdr:rowOff>95228</xdr:rowOff>
    </xdr:to>
    <xdr:sp macro="" textlink="">
      <xdr:nvSpPr>
        <xdr:cNvPr id="536" name="楕円 535"/>
        <xdr:cNvSpPr/>
      </xdr:nvSpPr>
      <xdr:spPr>
        <a:xfrm>
          <a:off x="15430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86355</xdr:rowOff>
    </xdr:from>
    <xdr:ext cx="313932" cy="259045"/>
    <xdr:sp macro="" textlink="">
      <xdr:nvSpPr>
        <xdr:cNvPr id="537" name="テキスト ボックス 536"/>
        <xdr:cNvSpPr txBox="1"/>
      </xdr:nvSpPr>
      <xdr:spPr>
        <a:xfrm>
          <a:off x="15324333" y="6772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164708</xdr:rowOff>
    </xdr:from>
    <xdr:to>
      <xdr:col>76</xdr:col>
      <xdr:colOff>165100</xdr:colOff>
      <xdr:row>39</xdr:row>
      <xdr:rowOff>94858</xdr:rowOff>
    </xdr:to>
    <xdr:sp macro="" textlink="">
      <xdr:nvSpPr>
        <xdr:cNvPr id="538" name="楕円 537"/>
        <xdr:cNvSpPr/>
      </xdr:nvSpPr>
      <xdr:spPr>
        <a:xfrm>
          <a:off x="14541500" y="66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85985</xdr:rowOff>
    </xdr:from>
    <xdr:ext cx="378565" cy="259045"/>
    <xdr:sp macro="" textlink="">
      <xdr:nvSpPr>
        <xdr:cNvPr id="539" name="テキスト ボックス 538"/>
        <xdr:cNvSpPr txBox="1"/>
      </xdr:nvSpPr>
      <xdr:spPr>
        <a:xfrm>
          <a:off x="14403017" y="677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162486</xdr:rowOff>
    </xdr:from>
    <xdr:to>
      <xdr:col>72</xdr:col>
      <xdr:colOff>38100</xdr:colOff>
      <xdr:row>39</xdr:row>
      <xdr:rowOff>92636</xdr:rowOff>
    </xdr:to>
    <xdr:sp macro="" textlink="">
      <xdr:nvSpPr>
        <xdr:cNvPr id="540" name="楕円 539"/>
        <xdr:cNvSpPr/>
      </xdr:nvSpPr>
      <xdr:spPr>
        <a:xfrm>
          <a:off x="13652500" y="66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83763</xdr:rowOff>
    </xdr:from>
    <xdr:ext cx="469744" cy="259045"/>
    <xdr:sp macro="" textlink="">
      <xdr:nvSpPr>
        <xdr:cNvPr id="541" name="テキスト ボックス 540"/>
        <xdr:cNvSpPr txBox="1"/>
      </xdr:nvSpPr>
      <xdr:spPr>
        <a:xfrm>
          <a:off x="13468428" y="67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152940</xdr:rowOff>
    </xdr:from>
    <xdr:to>
      <xdr:col>67</xdr:col>
      <xdr:colOff>101600</xdr:colOff>
      <xdr:row>39</xdr:row>
      <xdr:rowOff>83090</xdr:rowOff>
    </xdr:to>
    <xdr:sp macro="" textlink="">
      <xdr:nvSpPr>
        <xdr:cNvPr id="542" name="楕円 541"/>
        <xdr:cNvSpPr/>
      </xdr:nvSpPr>
      <xdr:spPr>
        <a:xfrm>
          <a:off x="12763500" y="66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74217</xdr:rowOff>
    </xdr:from>
    <xdr:ext cx="469744" cy="259045"/>
    <xdr:sp macro="" textlink="">
      <xdr:nvSpPr>
        <xdr:cNvPr id="543" name="テキスト ボックス 542"/>
        <xdr:cNvSpPr txBox="1"/>
      </xdr:nvSpPr>
      <xdr:spPr>
        <a:xfrm>
          <a:off x="12579428" y="67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17970</xdr:rowOff>
    </xdr:from>
    <xdr:to>
      <xdr:col>85</xdr:col>
      <xdr:colOff>127000</xdr:colOff>
      <xdr:row>58</xdr:row>
      <xdr:rowOff>25400</xdr:rowOff>
    </xdr:to>
    <xdr:cxnSp macro="">
      <xdr:nvCxnSpPr>
        <xdr:cNvPr id="568" name="直線コネクタ 567"/>
        <xdr:cNvCxnSpPr/>
      </xdr:nvCxnSpPr>
      <xdr:spPr>
        <a:xfrm>
          <a:off x="15481300" y="99620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17970</xdr:rowOff>
    </xdr:from>
    <xdr:to>
      <xdr:col>81</xdr:col>
      <xdr:colOff>50800</xdr:colOff>
      <xdr:row>58</xdr:row>
      <xdr:rowOff>25400</xdr:rowOff>
    </xdr:to>
    <xdr:cxnSp macro="">
      <xdr:nvCxnSpPr>
        <xdr:cNvPr id="571" name="直線コネクタ 570"/>
        <xdr:cNvCxnSpPr/>
      </xdr:nvCxnSpPr>
      <xdr:spPr>
        <a:xfrm flipV="1">
          <a:off x="14592300" y="99620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138620</xdr:rowOff>
    </xdr:from>
    <xdr:to>
      <xdr:col>81</xdr:col>
      <xdr:colOff>101600</xdr:colOff>
      <xdr:row>58</xdr:row>
      <xdr:rowOff>68770</xdr:rowOff>
    </xdr:to>
    <xdr:sp macro="" textlink="">
      <xdr:nvSpPr>
        <xdr:cNvPr id="589" name="楕円 588"/>
        <xdr:cNvSpPr/>
      </xdr:nvSpPr>
      <xdr:spPr>
        <a:xfrm>
          <a:off x="15430500" y="9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85297</xdr:rowOff>
    </xdr:from>
    <xdr:ext cx="313932" cy="259045"/>
    <xdr:sp macro="" textlink="">
      <xdr:nvSpPr>
        <xdr:cNvPr id="590" name="テキスト ボックス 589"/>
        <xdr:cNvSpPr txBox="1"/>
      </xdr:nvSpPr>
      <xdr:spPr>
        <a:xfrm>
          <a:off x="15324333" y="9686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161027</xdr:rowOff>
    </xdr:from>
    <xdr:to>
      <xdr:col>85</xdr:col>
      <xdr:colOff>127000</xdr:colOff>
      <xdr:row>77</xdr:row>
      <xdr:rowOff>78130</xdr:rowOff>
    </xdr:to>
    <xdr:cxnSp macro="">
      <xdr:nvCxnSpPr>
        <xdr:cNvPr id="627" name="直線コネクタ 626"/>
        <xdr:cNvCxnSpPr/>
      </xdr:nvCxnSpPr>
      <xdr:spPr>
        <a:xfrm>
          <a:off x="15481300" y="13191227"/>
          <a:ext cx="838200" cy="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161027</xdr:rowOff>
    </xdr:from>
    <xdr:to>
      <xdr:col>81</xdr:col>
      <xdr:colOff>50800</xdr:colOff>
      <xdr:row>77</xdr:row>
      <xdr:rowOff>59954</xdr:rowOff>
    </xdr:to>
    <xdr:cxnSp macro="">
      <xdr:nvCxnSpPr>
        <xdr:cNvPr id="630" name="直線コネクタ 629"/>
        <xdr:cNvCxnSpPr/>
      </xdr:nvCxnSpPr>
      <xdr:spPr>
        <a:xfrm flipV="1">
          <a:off x="14592300" y="13191227"/>
          <a:ext cx="8890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59954</xdr:rowOff>
    </xdr:from>
    <xdr:to>
      <xdr:col>76</xdr:col>
      <xdr:colOff>114300</xdr:colOff>
      <xdr:row>77</xdr:row>
      <xdr:rowOff>94749</xdr:rowOff>
    </xdr:to>
    <xdr:cxnSp macro="">
      <xdr:nvCxnSpPr>
        <xdr:cNvPr id="633" name="直線コネクタ 632"/>
        <xdr:cNvCxnSpPr/>
      </xdr:nvCxnSpPr>
      <xdr:spPr>
        <a:xfrm flipV="1">
          <a:off x="13703300" y="13261604"/>
          <a:ext cx="889000" cy="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85742</xdr:rowOff>
    </xdr:from>
    <xdr:to>
      <xdr:col>71</xdr:col>
      <xdr:colOff>177800</xdr:colOff>
      <xdr:row>77</xdr:row>
      <xdr:rowOff>94749</xdr:rowOff>
    </xdr:to>
    <xdr:cxnSp macro="">
      <xdr:nvCxnSpPr>
        <xdr:cNvPr id="636" name="直線コネクタ 635"/>
        <xdr:cNvCxnSpPr/>
      </xdr:nvCxnSpPr>
      <xdr:spPr>
        <a:xfrm>
          <a:off x="12814300" y="1328739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27330</xdr:rowOff>
    </xdr:from>
    <xdr:to>
      <xdr:col>85</xdr:col>
      <xdr:colOff>177800</xdr:colOff>
      <xdr:row>77</xdr:row>
      <xdr:rowOff>128930</xdr:rowOff>
    </xdr:to>
    <xdr:sp macro="" textlink="">
      <xdr:nvSpPr>
        <xdr:cNvPr id="646" name="楕円 645"/>
        <xdr:cNvSpPr/>
      </xdr:nvSpPr>
      <xdr:spPr>
        <a:xfrm>
          <a:off x="16268700" y="132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50207</xdr:rowOff>
    </xdr:from>
    <xdr:ext cx="599010" cy="259045"/>
    <xdr:sp macro="" textlink="">
      <xdr:nvSpPr>
        <xdr:cNvPr id="647" name="公債費該当値テキスト"/>
        <xdr:cNvSpPr txBox="1"/>
      </xdr:nvSpPr>
      <xdr:spPr>
        <a:xfrm>
          <a:off x="16370300" y="130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110227</xdr:rowOff>
    </xdr:from>
    <xdr:to>
      <xdr:col>81</xdr:col>
      <xdr:colOff>101600</xdr:colOff>
      <xdr:row>77</xdr:row>
      <xdr:rowOff>40377</xdr:rowOff>
    </xdr:to>
    <xdr:sp macro="" textlink="">
      <xdr:nvSpPr>
        <xdr:cNvPr id="648" name="楕円 647"/>
        <xdr:cNvSpPr/>
      </xdr:nvSpPr>
      <xdr:spPr>
        <a:xfrm>
          <a:off x="15430500" y="131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56904</xdr:rowOff>
    </xdr:from>
    <xdr:ext cx="599010" cy="259045"/>
    <xdr:sp macro="" textlink="">
      <xdr:nvSpPr>
        <xdr:cNvPr id="649" name="テキスト ボックス 648"/>
        <xdr:cNvSpPr txBox="1"/>
      </xdr:nvSpPr>
      <xdr:spPr>
        <a:xfrm>
          <a:off x="15181795" y="1291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9154</xdr:rowOff>
    </xdr:from>
    <xdr:to>
      <xdr:col>76</xdr:col>
      <xdr:colOff>165100</xdr:colOff>
      <xdr:row>77</xdr:row>
      <xdr:rowOff>110754</xdr:rowOff>
    </xdr:to>
    <xdr:sp macro="" textlink="">
      <xdr:nvSpPr>
        <xdr:cNvPr id="650" name="楕円 649"/>
        <xdr:cNvSpPr/>
      </xdr:nvSpPr>
      <xdr:spPr>
        <a:xfrm>
          <a:off x="14541500" y="132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127281</xdr:rowOff>
    </xdr:from>
    <xdr:ext cx="599010" cy="259045"/>
    <xdr:sp macro="" textlink="">
      <xdr:nvSpPr>
        <xdr:cNvPr id="651" name="テキスト ボックス 650"/>
        <xdr:cNvSpPr txBox="1"/>
      </xdr:nvSpPr>
      <xdr:spPr>
        <a:xfrm>
          <a:off x="14292795" y="1298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43949</xdr:rowOff>
    </xdr:from>
    <xdr:to>
      <xdr:col>72</xdr:col>
      <xdr:colOff>38100</xdr:colOff>
      <xdr:row>77</xdr:row>
      <xdr:rowOff>145549</xdr:rowOff>
    </xdr:to>
    <xdr:sp macro="" textlink="">
      <xdr:nvSpPr>
        <xdr:cNvPr id="652" name="楕円 651"/>
        <xdr:cNvSpPr/>
      </xdr:nvSpPr>
      <xdr:spPr>
        <a:xfrm>
          <a:off x="13652500" y="132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162076</xdr:rowOff>
    </xdr:from>
    <xdr:ext cx="599010" cy="259045"/>
    <xdr:sp macro="" textlink="">
      <xdr:nvSpPr>
        <xdr:cNvPr id="653" name="テキスト ボックス 652"/>
        <xdr:cNvSpPr txBox="1"/>
      </xdr:nvSpPr>
      <xdr:spPr>
        <a:xfrm>
          <a:off x="13403795" y="1302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34942</xdr:rowOff>
    </xdr:from>
    <xdr:to>
      <xdr:col>67</xdr:col>
      <xdr:colOff>101600</xdr:colOff>
      <xdr:row>77</xdr:row>
      <xdr:rowOff>136542</xdr:rowOff>
    </xdr:to>
    <xdr:sp macro="" textlink="">
      <xdr:nvSpPr>
        <xdr:cNvPr id="654" name="楕円 653"/>
        <xdr:cNvSpPr/>
      </xdr:nvSpPr>
      <xdr:spPr>
        <a:xfrm>
          <a:off x="12763500" y="132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153069</xdr:rowOff>
    </xdr:from>
    <xdr:ext cx="599010" cy="259045"/>
    <xdr:sp macro="" textlink="">
      <xdr:nvSpPr>
        <xdr:cNvPr id="655" name="テキスト ボックス 654"/>
        <xdr:cNvSpPr txBox="1"/>
      </xdr:nvSpPr>
      <xdr:spPr>
        <a:xfrm>
          <a:off x="12514795" y="1301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155800</xdr:rowOff>
    </xdr:from>
    <xdr:to>
      <xdr:col>85</xdr:col>
      <xdr:colOff>127000</xdr:colOff>
      <xdr:row>98</xdr:row>
      <xdr:rowOff>159680</xdr:rowOff>
    </xdr:to>
    <xdr:cxnSp macro="">
      <xdr:nvCxnSpPr>
        <xdr:cNvPr id="684" name="直線コネクタ 683"/>
        <xdr:cNvCxnSpPr/>
      </xdr:nvCxnSpPr>
      <xdr:spPr>
        <a:xfrm flipV="1">
          <a:off x="15481300" y="16957900"/>
          <a:ext cx="8382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159680</xdr:rowOff>
    </xdr:from>
    <xdr:to>
      <xdr:col>81</xdr:col>
      <xdr:colOff>50800</xdr:colOff>
      <xdr:row>98</xdr:row>
      <xdr:rowOff>160127</xdr:rowOff>
    </xdr:to>
    <xdr:cxnSp macro="">
      <xdr:nvCxnSpPr>
        <xdr:cNvPr id="687" name="直線コネクタ 686"/>
        <xdr:cNvCxnSpPr/>
      </xdr:nvCxnSpPr>
      <xdr:spPr>
        <a:xfrm flipV="1">
          <a:off x="14592300" y="16961780"/>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154863</xdr:rowOff>
    </xdr:from>
    <xdr:to>
      <xdr:col>76</xdr:col>
      <xdr:colOff>114300</xdr:colOff>
      <xdr:row>98</xdr:row>
      <xdr:rowOff>160127</xdr:rowOff>
    </xdr:to>
    <xdr:cxnSp macro="">
      <xdr:nvCxnSpPr>
        <xdr:cNvPr id="690" name="直線コネクタ 689"/>
        <xdr:cNvCxnSpPr/>
      </xdr:nvCxnSpPr>
      <xdr:spPr>
        <a:xfrm>
          <a:off x="13703300" y="16956963"/>
          <a:ext cx="8890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154863</xdr:rowOff>
    </xdr:from>
    <xdr:to>
      <xdr:col>71</xdr:col>
      <xdr:colOff>177800</xdr:colOff>
      <xdr:row>98</xdr:row>
      <xdr:rowOff>156108</xdr:rowOff>
    </xdr:to>
    <xdr:cxnSp macro="">
      <xdr:nvCxnSpPr>
        <xdr:cNvPr id="693" name="直線コネクタ 692"/>
        <xdr:cNvCxnSpPr/>
      </xdr:nvCxnSpPr>
      <xdr:spPr>
        <a:xfrm flipV="1">
          <a:off x="12814300" y="16956963"/>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105000</xdr:rowOff>
    </xdr:from>
    <xdr:to>
      <xdr:col>85</xdr:col>
      <xdr:colOff>177800</xdr:colOff>
      <xdr:row>99</xdr:row>
      <xdr:rowOff>35150</xdr:rowOff>
    </xdr:to>
    <xdr:sp macro="" textlink="">
      <xdr:nvSpPr>
        <xdr:cNvPr id="703" name="楕円 702"/>
        <xdr:cNvSpPr/>
      </xdr:nvSpPr>
      <xdr:spPr>
        <a:xfrm>
          <a:off x="16268700" y="169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108880</xdr:rowOff>
    </xdr:from>
    <xdr:to>
      <xdr:col>81</xdr:col>
      <xdr:colOff>101600</xdr:colOff>
      <xdr:row>99</xdr:row>
      <xdr:rowOff>39030</xdr:rowOff>
    </xdr:to>
    <xdr:sp macro="" textlink="">
      <xdr:nvSpPr>
        <xdr:cNvPr id="705" name="楕円 704"/>
        <xdr:cNvSpPr/>
      </xdr:nvSpPr>
      <xdr:spPr>
        <a:xfrm>
          <a:off x="15430500" y="169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55557</xdr:rowOff>
    </xdr:from>
    <xdr:ext cx="534377" cy="259045"/>
    <xdr:sp macro="" textlink="">
      <xdr:nvSpPr>
        <xdr:cNvPr id="706" name="テキスト ボックス 705"/>
        <xdr:cNvSpPr txBox="1"/>
      </xdr:nvSpPr>
      <xdr:spPr>
        <a:xfrm>
          <a:off x="15214111" y="166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109327</xdr:rowOff>
    </xdr:from>
    <xdr:to>
      <xdr:col>76</xdr:col>
      <xdr:colOff>165100</xdr:colOff>
      <xdr:row>99</xdr:row>
      <xdr:rowOff>39477</xdr:rowOff>
    </xdr:to>
    <xdr:sp macro="" textlink="">
      <xdr:nvSpPr>
        <xdr:cNvPr id="707" name="楕円 706"/>
        <xdr:cNvSpPr/>
      </xdr:nvSpPr>
      <xdr:spPr>
        <a:xfrm>
          <a:off x="14541500" y="16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56004</xdr:rowOff>
    </xdr:from>
    <xdr:ext cx="534377" cy="259045"/>
    <xdr:sp macro="" textlink="">
      <xdr:nvSpPr>
        <xdr:cNvPr id="708" name="テキスト ボックス 707"/>
        <xdr:cNvSpPr txBox="1"/>
      </xdr:nvSpPr>
      <xdr:spPr>
        <a:xfrm>
          <a:off x="14325111" y="1668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104063</xdr:rowOff>
    </xdr:from>
    <xdr:to>
      <xdr:col>72</xdr:col>
      <xdr:colOff>38100</xdr:colOff>
      <xdr:row>99</xdr:row>
      <xdr:rowOff>34213</xdr:rowOff>
    </xdr:to>
    <xdr:sp macro="" textlink="">
      <xdr:nvSpPr>
        <xdr:cNvPr id="709" name="楕円 708"/>
        <xdr:cNvSpPr/>
      </xdr:nvSpPr>
      <xdr:spPr>
        <a:xfrm>
          <a:off x="13652500" y="169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25340</xdr:rowOff>
    </xdr:from>
    <xdr:ext cx="534377" cy="259045"/>
    <xdr:sp macro="" textlink="">
      <xdr:nvSpPr>
        <xdr:cNvPr id="710" name="テキスト ボックス 709"/>
        <xdr:cNvSpPr txBox="1"/>
      </xdr:nvSpPr>
      <xdr:spPr>
        <a:xfrm>
          <a:off x="13436111" y="169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105308</xdr:rowOff>
    </xdr:from>
    <xdr:to>
      <xdr:col>67</xdr:col>
      <xdr:colOff>101600</xdr:colOff>
      <xdr:row>99</xdr:row>
      <xdr:rowOff>35458</xdr:rowOff>
    </xdr:to>
    <xdr:sp macro="" textlink="">
      <xdr:nvSpPr>
        <xdr:cNvPr id="711" name="楕円 710"/>
        <xdr:cNvSpPr/>
      </xdr:nvSpPr>
      <xdr:spPr>
        <a:xfrm>
          <a:off x="12763500" y="169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51985</xdr:rowOff>
    </xdr:from>
    <xdr:ext cx="534377" cy="259045"/>
    <xdr:sp macro="" textlink="">
      <xdr:nvSpPr>
        <xdr:cNvPr id="712" name="テキスト ボックス 711"/>
        <xdr:cNvSpPr txBox="1"/>
      </xdr:nvSpPr>
      <xdr:spPr>
        <a:xfrm>
          <a:off x="12547111" y="166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65702</xdr:rowOff>
    </xdr:from>
    <xdr:to>
      <xdr:col>116</xdr:col>
      <xdr:colOff>63500</xdr:colOff>
      <xdr:row>37</xdr:row>
      <xdr:rowOff>117434</xdr:rowOff>
    </xdr:to>
    <xdr:cxnSp macro="">
      <xdr:nvCxnSpPr>
        <xdr:cNvPr id="739" name="直線コネクタ 738"/>
        <xdr:cNvCxnSpPr/>
      </xdr:nvCxnSpPr>
      <xdr:spPr>
        <a:xfrm>
          <a:off x="21323300" y="6409352"/>
          <a:ext cx="838200" cy="5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113777</xdr:rowOff>
    </xdr:from>
    <xdr:to>
      <xdr:col>111</xdr:col>
      <xdr:colOff>177800</xdr:colOff>
      <xdr:row>37</xdr:row>
      <xdr:rowOff>65702</xdr:rowOff>
    </xdr:to>
    <xdr:cxnSp macro="">
      <xdr:nvCxnSpPr>
        <xdr:cNvPr id="742" name="直線コネクタ 741"/>
        <xdr:cNvCxnSpPr/>
      </xdr:nvCxnSpPr>
      <xdr:spPr>
        <a:xfrm>
          <a:off x="20434300" y="6285977"/>
          <a:ext cx="889000" cy="1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113777</xdr:rowOff>
    </xdr:from>
    <xdr:to>
      <xdr:col>107</xdr:col>
      <xdr:colOff>50800</xdr:colOff>
      <xdr:row>38</xdr:row>
      <xdr:rowOff>132316</xdr:rowOff>
    </xdr:to>
    <xdr:cxnSp macro="">
      <xdr:nvCxnSpPr>
        <xdr:cNvPr id="745" name="直線コネクタ 744"/>
        <xdr:cNvCxnSpPr/>
      </xdr:nvCxnSpPr>
      <xdr:spPr>
        <a:xfrm flipV="1">
          <a:off x="19545300" y="6285977"/>
          <a:ext cx="889000" cy="36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128453</xdr:rowOff>
    </xdr:from>
    <xdr:to>
      <xdr:col>102</xdr:col>
      <xdr:colOff>114300</xdr:colOff>
      <xdr:row>38</xdr:row>
      <xdr:rowOff>132316</xdr:rowOff>
    </xdr:to>
    <xdr:cxnSp macro="">
      <xdr:nvCxnSpPr>
        <xdr:cNvPr id="748" name="直線コネクタ 747"/>
        <xdr:cNvCxnSpPr/>
      </xdr:nvCxnSpPr>
      <xdr:spPr>
        <a:xfrm>
          <a:off x="18656300" y="6643553"/>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66634</xdr:rowOff>
    </xdr:from>
    <xdr:to>
      <xdr:col>116</xdr:col>
      <xdr:colOff>114300</xdr:colOff>
      <xdr:row>37</xdr:row>
      <xdr:rowOff>168235</xdr:rowOff>
    </xdr:to>
    <xdr:sp macro="" textlink="">
      <xdr:nvSpPr>
        <xdr:cNvPr id="758" name="楕円 757"/>
        <xdr:cNvSpPr/>
      </xdr:nvSpPr>
      <xdr:spPr>
        <a:xfrm>
          <a:off x="22110700" y="6410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89511</xdr:rowOff>
    </xdr:from>
    <xdr:ext cx="469744" cy="259045"/>
    <xdr:sp macro="" textlink="">
      <xdr:nvSpPr>
        <xdr:cNvPr id="759" name="投資及び出資金該当値テキスト"/>
        <xdr:cNvSpPr txBox="1"/>
      </xdr:nvSpPr>
      <xdr:spPr>
        <a:xfrm>
          <a:off x="22212300" y="626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14902</xdr:rowOff>
    </xdr:from>
    <xdr:to>
      <xdr:col>112</xdr:col>
      <xdr:colOff>38100</xdr:colOff>
      <xdr:row>37</xdr:row>
      <xdr:rowOff>116502</xdr:rowOff>
    </xdr:to>
    <xdr:sp macro="" textlink="">
      <xdr:nvSpPr>
        <xdr:cNvPr id="760" name="楕円 759"/>
        <xdr:cNvSpPr/>
      </xdr:nvSpPr>
      <xdr:spPr>
        <a:xfrm>
          <a:off x="21272500" y="63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133029</xdr:rowOff>
    </xdr:from>
    <xdr:ext cx="534377" cy="259045"/>
    <xdr:sp macro="" textlink="">
      <xdr:nvSpPr>
        <xdr:cNvPr id="761" name="テキスト ボックス 760"/>
        <xdr:cNvSpPr txBox="1"/>
      </xdr:nvSpPr>
      <xdr:spPr>
        <a:xfrm>
          <a:off x="21056111" y="61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62977</xdr:rowOff>
    </xdr:from>
    <xdr:to>
      <xdr:col>107</xdr:col>
      <xdr:colOff>101600</xdr:colOff>
      <xdr:row>36</xdr:row>
      <xdr:rowOff>164577</xdr:rowOff>
    </xdr:to>
    <xdr:sp macro="" textlink="">
      <xdr:nvSpPr>
        <xdr:cNvPr id="762" name="楕円 761"/>
        <xdr:cNvSpPr/>
      </xdr:nvSpPr>
      <xdr:spPr>
        <a:xfrm>
          <a:off x="20383500" y="62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9654</xdr:rowOff>
    </xdr:from>
    <xdr:ext cx="534377" cy="259045"/>
    <xdr:sp macro="" textlink="">
      <xdr:nvSpPr>
        <xdr:cNvPr id="763" name="テキスト ボックス 762"/>
        <xdr:cNvSpPr txBox="1"/>
      </xdr:nvSpPr>
      <xdr:spPr>
        <a:xfrm>
          <a:off x="20167111" y="60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81516</xdr:rowOff>
    </xdr:from>
    <xdr:to>
      <xdr:col>102</xdr:col>
      <xdr:colOff>165100</xdr:colOff>
      <xdr:row>39</xdr:row>
      <xdr:rowOff>11666</xdr:rowOff>
    </xdr:to>
    <xdr:sp macro="" textlink="">
      <xdr:nvSpPr>
        <xdr:cNvPr id="764" name="楕円 763"/>
        <xdr:cNvSpPr/>
      </xdr:nvSpPr>
      <xdr:spPr>
        <a:xfrm>
          <a:off x="19494500" y="65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2793</xdr:rowOff>
    </xdr:from>
    <xdr:ext cx="378565" cy="259045"/>
    <xdr:sp macro="" textlink="">
      <xdr:nvSpPr>
        <xdr:cNvPr id="765" name="テキスト ボックス 764"/>
        <xdr:cNvSpPr txBox="1"/>
      </xdr:nvSpPr>
      <xdr:spPr>
        <a:xfrm>
          <a:off x="19356017" y="668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77653</xdr:rowOff>
    </xdr:from>
    <xdr:to>
      <xdr:col>98</xdr:col>
      <xdr:colOff>38100</xdr:colOff>
      <xdr:row>39</xdr:row>
      <xdr:rowOff>7803</xdr:rowOff>
    </xdr:to>
    <xdr:sp macro="" textlink="">
      <xdr:nvSpPr>
        <xdr:cNvPr id="766" name="楕円 765"/>
        <xdr:cNvSpPr/>
      </xdr:nvSpPr>
      <xdr:spPr>
        <a:xfrm>
          <a:off x="18605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170380</xdr:rowOff>
    </xdr:from>
    <xdr:ext cx="378565" cy="259045"/>
    <xdr:sp macro="" textlink="">
      <xdr:nvSpPr>
        <xdr:cNvPr id="767" name="テキスト ボックス 766"/>
        <xdr:cNvSpPr txBox="1"/>
      </xdr:nvSpPr>
      <xdr:spPr>
        <a:xfrm>
          <a:off x="18467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67152</xdr:rowOff>
    </xdr:from>
    <xdr:to>
      <xdr:col>116</xdr:col>
      <xdr:colOff>63500</xdr:colOff>
      <xdr:row>58</xdr:row>
      <xdr:rowOff>67289</xdr:rowOff>
    </xdr:to>
    <xdr:cxnSp macro="">
      <xdr:nvCxnSpPr>
        <xdr:cNvPr id="794" name="直線コネクタ 793"/>
        <xdr:cNvCxnSpPr/>
      </xdr:nvCxnSpPr>
      <xdr:spPr>
        <a:xfrm flipV="1">
          <a:off x="21323300" y="1001125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67289</xdr:rowOff>
    </xdr:from>
    <xdr:to>
      <xdr:col>111</xdr:col>
      <xdr:colOff>177800</xdr:colOff>
      <xdr:row>58</xdr:row>
      <xdr:rowOff>67701</xdr:rowOff>
    </xdr:to>
    <xdr:cxnSp macro="">
      <xdr:nvCxnSpPr>
        <xdr:cNvPr id="797" name="直線コネクタ 796"/>
        <xdr:cNvCxnSpPr/>
      </xdr:nvCxnSpPr>
      <xdr:spPr>
        <a:xfrm flipV="1">
          <a:off x="20434300" y="1001138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67701</xdr:rowOff>
    </xdr:from>
    <xdr:to>
      <xdr:col>107</xdr:col>
      <xdr:colOff>50800</xdr:colOff>
      <xdr:row>58</xdr:row>
      <xdr:rowOff>69035</xdr:rowOff>
    </xdr:to>
    <xdr:cxnSp macro="">
      <xdr:nvCxnSpPr>
        <xdr:cNvPr id="800" name="直線コネクタ 799"/>
        <xdr:cNvCxnSpPr/>
      </xdr:nvCxnSpPr>
      <xdr:spPr>
        <a:xfrm flipV="1">
          <a:off x="19545300" y="1001180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69035</xdr:rowOff>
    </xdr:from>
    <xdr:to>
      <xdr:col>102</xdr:col>
      <xdr:colOff>114300</xdr:colOff>
      <xdr:row>58</xdr:row>
      <xdr:rowOff>69707</xdr:rowOff>
    </xdr:to>
    <xdr:cxnSp macro="">
      <xdr:nvCxnSpPr>
        <xdr:cNvPr id="803" name="直線コネクタ 802"/>
        <xdr:cNvCxnSpPr/>
      </xdr:nvCxnSpPr>
      <xdr:spPr>
        <a:xfrm flipV="1">
          <a:off x="18656300" y="10013135"/>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16352</xdr:rowOff>
    </xdr:from>
    <xdr:to>
      <xdr:col>116</xdr:col>
      <xdr:colOff>114300</xdr:colOff>
      <xdr:row>58</xdr:row>
      <xdr:rowOff>117952</xdr:rowOff>
    </xdr:to>
    <xdr:sp macro="" textlink="">
      <xdr:nvSpPr>
        <xdr:cNvPr id="813" name="楕円 812"/>
        <xdr:cNvSpPr/>
      </xdr:nvSpPr>
      <xdr:spPr>
        <a:xfrm>
          <a:off x="22110700" y="9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147179</xdr:rowOff>
    </xdr:from>
    <xdr:ext cx="534377" cy="259045"/>
    <xdr:sp macro="" textlink="">
      <xdr:nvSpPr>
        <xdr:cNvPr id="814" name="貸付金該当値テキスト"/>
        <xdr:cNvSpPr txBox="1"/>
      </xdr:nvSpPr>
      <xdr:spPr>
        <a:xfrm>
          <a:off x="22212300" y="97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16489</xdr:rowOff>
    </xdr:from>
    <xdr:to>
      <xdr:col>112</xdr:col>
      <xdr:colOff>38100</xdr:colOff>
      <xdr:row>58</xdr:row>
      <xdr:rowOff>118089</xdr:rowOff>
    </xdr:to>
    <xdr:sp macro="" textlink="">
      <xdr:nvSpPr>
        <xdr:cNvPr id="815" name="楕円 814"/>
        <xdr:cNvSpPr/>
      </xdr:nvSpPr>
      <xdr:spPr>
        <a:xfrm>
          <a:off x="21272500" y="99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134616</xdr:rowOff>
    </xdr:from>
    <xdr:ext cx="534377" cy="259045"/>
    <xdr:sp macro="" textlink="">
      <xdr:nvSpPr>
        <xdr:cNvPr id="816" name="テキスト ボックス 815"/>
        <xdr:cNvSpPr txBox="1"/>
      </xdr:nvSpPr>
      <xdr:spPr>
        <a:xfrm>
          <a:off x="21056111" y="973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16901</xdr:rowOff>
    </xdr:from>
    <xdr:to>
      <xdr:col>107</xdr:col>
      <xdr:colOff>101600</xdr:colOff>
      <xdr:row>58</xdr:row>
      <xdr:rowOff>118501</xdr:rowOff>
    </xdr:to>
    <xdr:sp macro="" textlink="">
      <xdr:nvSpPr>
        <xdr:cNvPr id="817" name="楕円 816"/>
        <xdr:cNvSpPr/>
      </xdr:nvSpPr>
      <xdr:spPr>
        <a:xfrm>
          <a:off x="20383500" y="99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135028</xdr:rowOff>
    </xdr:from>
    <xdr:ext cx="534377" cy="259045"/>
    <xdr:sp macro="" textlink="">
      <xdr:nvSpPr>
        <xdr:cNvPr id="818" name="テキスト ボックス 817"/>
        <xdr:cNvSpPr txBox="1"/>
      </xdr:nvSpPr>
      <xdr:spPr>
        <a:xfrm>
          <a:off x="20167111" y="973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18235</xdr:rowOff>
    </xdr:from>
    <xdr:to>
      <xdr:col>102</xdr:col>
      <xdr:colOff>165100</xdr:colOff>
      <xdr:row>58</xdr:row>
      <xdr:rowOff>119835</xdr:rowOff>
    </xdr:to>
    <xdr:sp macro="" textlink="">
      <xdr:nvSpPr>
        <xdr:cNvPr id="819" name="楕円 818"/>
        <xdr:cNvSpPr/>
      </xdr:nvSpPr>
      <xdr:spPr>
        <a:xfrm>
          <a:off x="19494500" y="99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136362</xdr:rowOff>
    </xdr:from>
    <xdr:ext cx="534377" cy="259045"/>
    <xdr:sp macro="" textlink="">
      <xdr:nvSpPr>
        <xdr:cNvPr id="820" name="テキスト ボックス 819"/>
        <xdr:cNvSpPr txBox="1"/>
      </xdr:nvSpPr>
      <xdr:spPr>
        <a:xfrm>
          <a:off x="19278111" y="973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18907</xdr:rowOff>
    </xdr:from>
    <xdr:to>
      <xdr:col>98</xdr:col>
      <xdr:colOff>38100</xdr:colOff>
      <xdr:row>58</xdr:row>
      <xdr:rowOff>120507</xdr:rowOff>
    </xdr:to>
    <xdr:sp macro="" textlink="">
      <xdr:nvSpPr>
        <xdr:cNvPr id="821" name="楕円 820"/>
        <xdr:cNvSpPr/>
      </xdr:nvSpPr>
      <xdr:spPr>
        <a:xfrm>
          <a:off x="18605500" y="996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137034</xdr:rowOff>
    </xdr:from>
    <xdr:ext cx="534377" cy="259045"/>
    <xdr:sp macro="" textlink="">
      <xdr:nvSpPr>
        <xdr:cNvPr id="822" name="テキスト ボックス 821"/>
        <xdr:cNvSpPr txBox="1"/>
      </xdr:nvSpPr>
      <xdr:spPr>
        <a:xfrm>
          <a:off x="18389111" y="973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99013</xdr:rowOff>
    </xdr:from>
    <xdr:to>
      <xdr:col>116</xdr:col>
      <xdr:colOff>63500</xdr:colOff>
      <xdr:row>77</xdr:row>
      <xdr:rowOff>143190</xdr:rowOff>
    </xdr:to>
    <xdr:cxnSp macro="">
      <xdr:nvCxnSpPr>
        <xdr:cNvPr id="851" name="直線コネクタ 850"/>
        <xdr:cNvCxnSpPr/>
      </xdr:nvCxnSpPr>
      <xdr:spPr>
        <a:xfrm flipV="1">
          <a:off x="21323300" y="13300663"/>
          <a:ext cx="8382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133170</xdr:rowOff>
    </xdr:from>
    <xdr:to>
      <xdr:col>111</xdr:col>
      <xdr:colOff>177800</xdr:colOff>
      <xdr:row>77</xdr:row>
      <xdr:rowOff>143190</xdr:rowOff>
    </xdr:to>
    <xdr:cxnSp macro="">
      <xdr:nvCxnSpPr>
        <xdr:cNvPr id="854" name="直線コネクタ 853"/>
        <xdr:cNvCxnSpPr/>
      </xdr:nvCxnSpPr>
      <xdr:spPr>
        <a:xfrm>
          <a:off x="20434300" y="13334820"/>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167684</xdr:rowOff>
    </xdr:from>
    <xdr:to>
      <xdr:col>107</xdr:col>
      <xdr:colOff>50800</xdr:colOff>
      <xdr:row>77</xdr:row>
      <xdr:rowOff>133170</xdr:rowOff>
    </xdr:to>
    <xdr:cxnSp macro="">
      <xdr:nvCxnSpPr>
        <xdr:cNvPr id="857" name="直線コネクタ 856"/>
        <xdr:cNvCxnSpPr/>
      </xdr:nvCxnSpPr>
      <xdr:spPr>
        <a:xfrm>
          <a:off x="19545300" y="13197884"/>
          <a:ext cx="889000" cy="1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167684</xdr:rowOff>
    </xdr:from>
    <xdr:to>
      <xdr:col>102</xdr:col>
      <xdr:colOff>114300</xdr:colOff>
      <xdr:row>77</xdr:row>
      <xdr:rowOff>35443</xdr:rowOff>
    </xdr:to>
    <xdr:cxnSp macro="">
      <xdr:nvCxnSpPr>
        <xdr:cNvPr id="860" name="直線コネクタ 859"/>
        <xdr:cNvCxnSpPr/>
      </xdr:nvCxnSpPr>
      <xdr:spPr>
        <a:xfrm flipV="1">
          <a:off x="18656300" y="13197884"/>
          <a:ext cx="889000" cy="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48213</xdr:rowOff>
    </xdr:from>
    <xdr:to>
      <xdr:col>116</xdr:col>
      <xdr:colOff>114300</xdr:colOff>
      <xdr:row>77</xdr:row>
      <xdr:rowOff>149813</xdr:rowOff>
    </xdr:to>
    <xdr:sp macro="" textlink="">
      <xdr:nvSpPr>
        <xdr:cNvPr id="870" name="楕円 869"/>
        <xdr:cNvSpPr/>
      </xdr:nvSpPr>
      <xdr:spPr>
        <a:xfrm>
          <a:off x="22110700" y="132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26640</xdr:rowOff>
    </xdr:from>
    <xdr:ext cx="534377" cy="259045"/>
    <xdr:sp macro="" textlink="">
      <xdr:nvSpPr>
        <xdr:cNvPr id="871" name="繰出金該当値テキスト"/>
        <xdr:cNvSpPr txBox="1"/>
      </xdr:nvSpPr>
      <xdr:spPr>
        <a:xfrm>
          <a:off x="22212300" y="1322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92390</xdr:rowOff>
    </xdr:from>
    <xdr:to>
      <xdr:col>112</xdr:col>
      <xdr:colOff>38100</xdr:colOff>
      <xdr:row>78</xdr:row>
      <xdr:rowOff>22540</xdr:rowOff>
    </xdr:to>
    <xdr:sp macro="" textlink="">
      <xdr:nvSpPr>
        <xdr:cNvPr id="872" name="楕円 871"/>
        <xdr:cNvSpPr/>
      </xdr:nvSpPr>
      <xdr:spPr>
        <a:xfrm>
          <a:off x="21272500" y="132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13667</xdr:rowOff>
    </xdr:from>
    <xdr:ext cx="534377" cy="259045"/>
    <xdr:sp macro="" textlink="">
      <xdr:nvSpPr>
        <xdr:cNvPr id="873" name="テキスト ボックス 872"/>
        <xdr:cNvSpPr txBox="1"/>
      </xdr:nvSpPr>
      <xdr:spPr>
        <a:xfrm>
          <a:off x="21056111" y="1338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82370</xdr:rowOff>
    </xdr:from>
    <xdr:to>
      <xdr:col>107</xdr:col>
      <xdr:colOff>101600</xdr:colOff>
      <xdr:row>78</xdr:row>
      <xdr:rowOff>12520</xdr:rowOff>
    </xdr:to>
    <xdr:sp macro="" textlink="">
      <xdr:nvSpPr>
        <xdr:cNvPr id="874" name="楕円 873"/>
        <xdr:cNvSpPr/>
      </xdr:nvSpPr>
      <xdr:spPr>
        <a:xfrm>
          <a:off x="20383500" y="132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3647</xdr:rowOff>
    </xdr:from>
    <xdr:ext cx="534377" cy="259045"/>
    <xdr:sp macro="" textlink="">
      <xdr:nvSpPr>
        <xdr:cNvPr id="875" name="テキスト ボックス 874"/>
        <xdr:cNvSpPr txBox="1"/>
      </xdr:nvSpPr>
      <xdr:spPr>
        <a:xfrm>
          <a:off x="20167111" y="133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116884</xdr:rowOff>
    </xdr:from>
    <xdr:to>
      <xdr:col>102</xdr:col>
      <xdr:colOff>165100</xdr:colOff>
      <xdr:row>77</xdr:row>
      <xdr:rowOff>47034</xdr:rowOff>
    </xdr:to>
    <xdr:sp macro="" textlink="">
      <xdr:nvSpPr>
        <xdr:cNvPr id="876" name="楕円 875"/>
        <xdr:cNvSpPr/>
      </xdr:nvSpPr>
      <xdr:spPr>
        <a:xfrm>
          <a:off x="19494500" y="131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38161</xdr:rowOff>
    </xdr:from>
    <xdr:ext cx="599010" cy="259045"/>
    <xdr:sp macro="" textlink="">
      <xdr:nvSpPr>
        <xdr:cNvPr id="877" name="テキスト ボックス 876"/>
        <xdr:cNvSpPr txBox="1"/>
      </xdr:nvSpPr>
      <xdr:spPr>
        <a:xfrm>
          <a:off x="19245795" y="1323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156093</xdr:rowOff>
    </xdr:from>
    <xdr:to>
      <xdr:col>98</xdr:col>
      <xdr:colOff>38100</xdr:colOff>
      <xdr:row>77</xdr:row>
      <xdr:rowOff>86243</xdr:rowOff>
    </xdr:to>
    <xdr:sp macro="" textlink="">
      <xdr:nvSpPr>
        <xdr:cNvPr id="878" name="楕円 877"/>
        <xdr:cNvSpPr/>
      </xdr:nvSpPr>
      <xdr:spPr>
        <a:xfrm>
          <a:off x="18605500" y="131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77370</xdr:rowOff>
    </xdr:from>
    <xdr:ext cx="534377" cy="259045"/>
    <xdr:sp macro="" textlink="">
      <xdr:nvSpPr>
        <xdr:cNvPr id="879" name="テキスト ボックス 878"/>
        <xdr:cNvSpPr txBox="1"/>
      </xdr:nvSpPr>
      <xdr:spPr>
        <a:xfrm>
          <a:off x="18389111" y="132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人件費は定年延長の導入も含めて、今後も増加傾向にあるため抑制が必要。人事評価等も導入し対応予定。</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補助費等も年々上昇してきており、内容分析などのうえ減少に努めなければならない。また、投資及び出資金、物件費、維持補修費は昨年度より減少している。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普通建設事業費は年によって増減はあるが大型事業が減少し、地方債の発行を平準化出来ているため、公債費の償還額は順調に減少してきている。（Ｒ０１が償還のピーク）</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将来的に予定されている大型事業に向けて基金を積立し、地方債の発行を平準化することで、急激な公債費の上昇とならないようにすることが重要と考えている。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
3,143
176.90
5,394,830
5,267,441
127,074
2,863,173
3,662,394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84036</xdr:rowOff>
    </xdr:from>
    <xdr:to>
      <xdr:col>24</xdr:col>
      <xdr:colOff>63500</xdr:colOff>
      <xdr:row>37</xdr:row>
      <xdr:rowOff>97009</xdr:rowOff>
    </xdr:to>
    <xdr:cxnSp macro="">
      <xdr:nvCxnSpPr>
        <xdr:cNvPr id="60" name="直線コネクタ 59"/>
        <xdr:cNvCxnSpPr/>
      </xdr:nvCxnSpPr>
      <xdr:spPr>
        <a:xfrm>
          <a:off x="3797300" y="6427686"/>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77159</xdr:rowOff>
    </xdr:from>
    <xdr:to>
      <xdr:col>19</xdr:col>
      <xdr:colOff>177800</xdr:colOff>
      <xdr:row>37</xdr:row>
      <xdr:rowOff>84036</xdr:rowOff>
    </xdr:to>
    <xdr:cxnSp macro="">
      <xdr:nvCxnSpPr>
        <xdr:cNvPr id="63" name="直線コネクタ 62"/>
        <xdr:cNvCxnSpPr/>
      </xdr:nvCxnSpPr>
      <xdr:spPr>
        <a:xfrm>
          <a:off x="2908300" y="6420809"/>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77159</xdr:rowOff>
    </xdr:from>
    <xdr:to>
      <xdr:col>15</xdr:col>
      <xdr:colOff>50800</xdr:colOff>
      <xdr:row>37</xdr:row>
      <xdr:rowOff>97961</xdr:rowOff>
    </xdr:to>
    <xdr:cxnSp macro="">
      <xdr:nvCxnSpPr>
        <xdr:cNvPr id="66" name="直線コネクタ 65"/>
        <xdr:cNvCxnSpPr/>
      </xdr:nvCxnSpPr>
      <xdr:spPr>
        <a:xfrm flipV="1">
          <a:off x="2019300" y="6420809"/>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97961</xdr:rowOff>
    </xdr:from>
    <xdr:to>
      <xdr:col>10</xdr:col>
      <xdr:colOff>114300</xdr:colOff>
      <xdr:row>37</xdr:row>
      <xdr:rowOff>103715</xdr:rowOff>
    </xdr:to>
    <xdr:cxnSp macro="">
      <xdr:nvCxnSpPr>
        <xdr:cNvPr id="69" name="直線コネクタ 68"/>
        <xdr:cNvCxnSpPr/>
      </xdr:nvCxnSpPr>
      <xdr:spPr>
        <a:xfrm flipV="1">
          <a:off x="1130300" y="6441611"/>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46209</xdr:rowOff>
    </xdr:from>
    <xdr:to>
      <xdr:col>24</xdr:col>
      <xdr:colOff>114300</xdr:colOff>
      <xdr:row>37</xdr:row>
      <xdr:rowOff>147809</xdr:rowOff>
    </xdr:to>
    <xdr:sp macro="" textlink="">
      <xdr:nvSpPr>
        <xdr:cNvPr id="79" name="楕円 78"/>
        <xdr:cNvSpPr/>
      </xdr:nvSpPr>
      <xdr:spPr>
        <a:xfrm>
          <a:off x="4584700" y="63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24636</xdr:rowOff>
    </xdr:from>
    <xdr:ext cx="534377" cy="259045"/>
    <xdr:sp macro="" textlink="">
      <xdr:nvSpPr>
        <xdr:cNvPr id="80" name="議会費該当値テキスト"/>
        <xdr:cNvSpPr txBox="1"/>
      </xdr:nvSpPr>
      <xdr:spPr>
        <a:xfrm>
          <a:off x="4686300" y="63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33236</xdr:rowOff>
    </xdr:from>
    <xdr:to>
      <xdr:col>20</xdr:col>
      <xdr:colOff>38100</xdr:colOff>
      <xdr:row>37</xdr:row>
      <xdr:rowOff>134836</xdr:rowOff>
    </xdr:to>
    <xdr:sp macro="" textlink="">
      <xdr:nvSpPr>
        <xdr:cNvPr id="81" name="楕円 80"/>
        <xdr:cNvSpPr/>
      </xdr:nvSpPr>
      <xdr:spPr>
        <a:xfrm>
          <a:off x="3746500" y="63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125963</xdr:rowOff>
    </xdr:from>
    <xdr:ext cx="534377" cy="259045"/>
    <xdr:sp macro="" textlink="">
      <xdr:nvSpPr>
        <xdr:cNvPr id="82" name="テキスト ボックス 81"/>
        <xdr:cNvSpPr txBox="1"/>
      </xdr:nvSpPr>
      <xdr:spPr>
        <a:xfrm>
          <a:off x="3530111" y="64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26359</xdr:rowOff>
    </xdr:from>
    <xdr:to>
      <xdr:col>15</xdr:col>
      <xdr:colOff>101600</xdr:colOff>
      <xdr:row>37</xdr:row>
      <xdr:rowOff>127959</xdr:rowOff>
    </xdr:to>
    <xdr:sp macro="" textlink="">
      <xdr:nvSpPr>
        <xdr:cNvPr id="83" name="楕円 82"/>
        <xdr:cNvSpPr/>
      </xdr:nvSpPr>
      <xdr:spPr>
        <a:xfrm>
          <a:off x="2857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119086</xdr:rowOff>
    </xdr:from>
    <xdr:ext cx="534377" cy="259045"/>
    <xdr:sp macro="" textlink="">
      <xdr:nvSpPr>
        <xdr:cNvPr id="84" name="テキスト ボックス 83"/>
        <xdr:cNvSpPr txBox="1"/>
      </xdr:nvSpPr>
      <xdr:spPr>
        <a:xfrm>
          <a:off x="2641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47161</xdr:rowOff>
    </xdr:from>
    <xdr:to>
      <xdr:col>10</xdr:col>
      <xdr:colOff>165100</xdr:colOff>
      <xdr:row>37</xdr:row>
      <xdr:rowOff>148761</xdr:rowOff>
    </xdr:to>
    <xdr:sp macro="" textlink="">
      <xdr:nvSpPr>
        <xdr:cNvPr id="85" name="楕円 84"/>
        <xdr:cNvSpPr/>
      </xdr:nvSpPr>
      <xdr:spPr>
        <a:xfrm>
          <a:off x="19685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139888</xdr:rowOff>
    </xdr:from>
    <xdr:ext cx="534377" cy="259045"/>
    <xdr:sp macro="" textlink="">
      <xdr:nvSpPr>
        <xdr:cNvPr id="86" name="テキスト ボックス 85"/>
        <xdr:cNvSpPr txBox="1"/>
      </xdr:nvSpPr>
      <xdr:spPr>
        <a:xfrm>
          <a:off x="1752111" y="6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52915</xdr:rowOff>
    </xdr:from>
    <xdr:to>
      <xdr:col>6</xdr:col>
      <xdr:colOff>38100</xdr:colOff>
      <xdr:row>37</xdr:row>
      <xdr:rowOff>154515</xdr:rowOff>
    </xdr:to>
    <xdr:sp macro="" textlink="">
      <xdr:nvSpPr>
        <xdr:cNvPr id="87" name="楕円 86"/>
        <xdr:cNvSpPr/>
      </xdr:nvSpPr>
      <xdr:spPr>
        <a:xfrm>
          <a:off x="1079500" y="63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145642</xdr:rowOff>
    </xdr:from>
    <xdr:ext cx="534377" cy="259045"/>
    <xdr:sp macro="" textlink="">
      <xdr:nvSpPr>
        <xdr:cNvPr id="88" name="テキスト ボックス 87"/>
        <xdr:cNvSpPr txBox="1"/>
      </xdr:nvSpPr>
      <xdr:spPr>
        <a:xfrm>
          <a:off x="863111" y="648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131669</xdr:rowOff>
    </xdr:from>
    <xdr:to>
      <xdr:col>24</xdr:col>
      <xdr:colOff>63500</xdr:colOff>
      <xdr:row>57</xdr:row>
      <xdr:rowOff>153522</xdr:rowOff>
    </xdr:to>
    <xdr:cxnSp macro="">
      <xdr:nvCxnSpPr>
        <xdr:cNvPr id="115" name="直線コネクタ 114"/>
        <xdr:cNvCxnSpPr/>
      </xdr:nvCxnSpPr>
      <xdr:spPr>
        <a:xfrm flipV="1">
          <a:off x="3797300" y="9904319"/>
          <a:ext cx="8382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153522</xdr:rowOff>
    </xdr:from>
    <xdr:to>
      <xdr:col>19</xdr:col>
      <xdr:colOff>177800</xdr:colOff>
      <xdr:row>58</xdr:row>
      <xdr:rowOff>28959</xdr:rowOff>
    </xdr:to>
    <xdr:cxnSp macro="">
      <xdr:nvCxnSpPr>
        <xdr:cNvPr id="118" name="直線コネクタ 117"/>
        <xdr:cNvCxnSpPr/>
      </xdr:nvCxnSpPr>
      <xdr:spPr>
        <a:xfrm flipV="1">
          <a:off x="2908300" y="9926172"/>
          <a:ext cx="889000" cy="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11399</xdr:rowOff>
    </xdr:from>
    <xdr:to>
      <xdr:col>15</xdr:col>
      <xdr:colOff>50800</xdr:colOff>
      <xdr:row>58</xdr:row>
      <xdr:rowOff>28959</xdr:rowOff>
    </xdr:to>
    <xdr:cxnSp macro="">
      <xdr:nvCxnSpPr>
        <xdr:cNvPr id="121" name="直線コネクタ 120"/>
        <xdr:cNvCxnSpPr/>
      </xdr:nvCxnSpPr>
      <xdr:spPr>
        <a:xfrm>
          <a:off x="2019300" y="9955499"/>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11399</xdr:rowOff>
    </xdr:from>
    <xdr:to>
      <xdr:col>10</xdr:col>
      <xdr:colOff>114300</xdr:colOff>
      <xdr:row>58</xdr:row>
      <xdr:rowOff>36309</xdr:rowOff>
    </xdr:to>
    <xdr:cxnSp macro="">
      <xdr:nvCxnSpPr>
        <xdr:cNvPr id="124" name="直線コネクタ 123"/>
        <xdr:cNvCxnSpPr/>
      </xdr:nvCxnSpPr>
      <xdr:spPr>
        <a:xfrm flipV="1">
          <a:off x="1130300" y="9955499"/>
          <a:ext cx="8890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80869</xdr:rowOff>
    </xdr:from>
    <xdr:to>
      <xdr:col>24</xdr:col>
      <xdr:colOff>114300</xdr:colOff>
      <xdr:row>58</xdr:row>
      <xdr:rowOff>11019</xdr:rowOff>
    </xdr:to>
    <xdr:sp macro="" textlink="">
      <xdr:nvSpPr>
        <xdr:cNvPr id="134" name="楕円 133"/>
        <xdr:cNvSpPr/>
      </xdr:nvSpPr>
      <xdr:spPr>
        <a:xfrm>
          <a:off x="4584700" y="9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102722</xdr:rowOff>
    </xdr:from>
    <xdr:to>
      <xdr:col>20</xdr:col>
      <xdr:colOff>38100</xdr:colOff>
      <xdr:row>58</xdr:row>
      <xdr:rowOff>32872</xdr:rowOff>
    </xdr:to>
    <xdr:sp macro="" textlink="">
      <xdr:nvSpPr>
        <xdr:cNvPr id="136" name="楕円 135"/>
        <xdr:cNvSpPr/>
      </xdr:nvSpPr>
      <xdr:spPr>
        <a:xfrm>
          <a:off x="3746500" y="98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49399</xdr:rowOff>
    </xdr:from>
    <xdr:ext cx="599010" cy="259045"/>
    <xdr:sp macro="" textlink="">
      <xdr:nvSpPr>
        <xdr:cNvPr id="137" name="テキスト ボックス 136"/>
        <xdr:cNvSpPr txBox="1"/>
      </xdr:nvSpPr>
      <xdr:spPr>
        <a:xfrm>
          <a:off x="3497795" y="965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149609</xdr:rowOff>
    </xdr:from>
    <xdr:to>
      <xdr:col>15</xdr:col>
      <xdr:colOff>101600</xdr:colOff>
      <xdr:row>58</xdr:row>
      <xdr:rowOff>79759</xdr:rowOff>
    </xdr:to>
    <xdr:sp macro="" textlink="">
      <xdr:nvSpPr>
        <xdr:cNvPr id="138" name="楕円 137"/>
        <xdr:cNvSpPr/>
      </xdr:nvSpPr>
      <xdr:spPr>
        <a:xfrm>
          <a:off x="2857500" y="99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70886</xdr:rowOff>
    </xdr:from>
    <xdr:ext cx="599010" cy="259045"/>
    <xdr:sp macro="" textlink="">
      <xdr:nvSpPr>
        <xdr:cNvPr id="139" name="テキスト ボックス 138"/>
        <xdr:cNvSpPr txBox="1"/>
      </xdr:nvSpPr>
      <xdr:spPr>
        <a:xfrm>
          <a:off x="2608795" y="1001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132049</xdr:rowOff>
    </xdr:from>
    <xdr:to>
      <xdr:col>10</xdr:col>
      <xdr:colOff>165100</xdr:colOff>
      <xdr:row>58</xdr:row>
      <xdr:rowOff>62199</xdr:rowOff>
    </xdr:to>
    <xdr:sp macro="" textlink="">
      <xdr:nvSpPr>
        <xdr:cNvPr id="140" name="楕円 139"/>
        <xdr:cNvSpPr/>
      </xdr:nvSpPr>
      <xdr:spPr>
        <a:xfrm>
          <a:off x="1968500" y="99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53326</xdr:rowOff>
    </xdr:from>
    <xdr:ext cx="599010" cy="259045"/>
    <xdr:sp macro="" textlink="">
      <xdr:nvSpPr>
        <xdr:cNvPr id="141" name="テキスト ボックス 140"/>
        <xdr:cNvSpPr txBox="1"/>
      </xdr:nvSpPr>
      <xdr:spPr>
        <a:xfrm>
          <a:off x="1719795" y="99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156959</xdr:rowOff>
    </xdr:from>
    <xdr:to>
      <xdr:col>6</xdr:col>
      <xdr:colOff>38100</xdr:colOff>
      <xdr:row>58</xdr:row>
      <xdr:rowOff>87109</xdr:rowOff>
    </xdr:to>
    <xdr:sp macro="" textlink="">
      <xdr:nvSpPr>
        <xdr:cNvPr id="142" name="楕円 141"/>
        <xdr:cNvSpPr/>
      </xdr:nvSpPr>
      <xdr:spPr>
        <a:xfrm>
          <a:off x="1079500" y="992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78236</xdr:rowOff>
    </xdr:from>
    <xdr:ext cx="599010" cy="259045"/>
    <xdr:sp macro="" textlink="">
      <xdr:nvSpPr>
        <xdr:cNvPr id="143" name="テキスト ボックス 142"/>
        <xdr:cNvSpPr txBox="1"/>
      </xdr:nvSpPr>
      <xdr:spPr>
        <a:xfrm>
          <a:off x="830795" y="1002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27820</xdr:rowOff>
    </xdr:from>
    <xdr:to>
      <xdr:col>24</xdr:col>
      <xdr:colOff>63500</xdr:colOff>
      <xdr:row>76</xdr:row>
      <xdr:rowOff>76823</xdr:rowOff>
    </xdr:to>
    <xdr:cxnSp macro="">
      <xdr:nvCxnSpPr>
        <xdr:cNvPr id="172" name="直線コネクタ 171"/>
        <xdr:cNvCxnSpPr/>
      </xdr:nvCxnSpPr>
      <xdr:spPr>
        <a:xfrm>
          <a:off x="3797300" y="13058020"/>
          <a:ext cx="8382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27820</xdr:rowOff>
    </xdr:from>
    <xdr:to>
      <xdr:col>19</xdr:col>
      <xdr:colOff>177800</xdr:colOff>
      <xdr:row>76</xdr:row>
      <xdr:rowOff>123789</xdr:rowOff>
    </xdr:to>
    <xdr:cxnSp macro="">
      <xdr:nvCxnSpPr>
        <xdr:cNvPr id="175" name="直線コネクタ 174"/>
        <xdr:cNvCxnSpPr/>
      </xdr:nvCxnSpPr>
      <xdr:spPr>
        <a:xfrm flipV="1">
          <a:off x="2908300" y="13058020"/>
          <a:ext cx="889000" cy="9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105532</xdr:rowOff>
    </xdr:from>
    <xdr:to>
      <xdr:col>15</xdr:col>
      <xdr:colOff>50800</xdr:colOff>
      <xdr:row>76</xdr:row>
      <xdr:rowOff>123789</xdr:rowOff>
    </xdr:to>
    <xdr:cxnSp macro="">
      <xdr:nvCxnSpPr>
        <xdr:cNvPr id="178" name="直線コネクタ 177"/>
        <xdr:cNvCxnSpPr/>
      </xdr:nvCxnSpPr>
      <xdr:spPr>
        <a:xfrm>
          <a:off x="2019300" y="13135732"/>
          <a:ext cx="889000" cy="1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105532</xdr:rowOff>
    </xdr:from>
    <xdr:to>
      <xdr:col>10</xdr:col>
      <xdr:colOff>114300</xdr:colOff>
      <xdr:row>76</xdr:row>
      <xdr:rowOff>137740</xdr:rowOff>
    </xdr:to>
    <xdr:cxnSp macro="">
      <xdr:nvCxnSpPr>
        <xdr:cNvPr id="181" name="直線コネクタ 180"/>
        <xdr:cNvCxnSpPr/>
      </xdr:nvCxnSpPr>
      <xdr:spPr>
        <a:xfrm flipV="1">
          <a:off x="1130300" y="13135732"/>
          <a:ext cx="889000" cy="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26023</xdr:rowOff>
    </xdr:from>
    <xdr:to>
      <xdr:col>24</xdr:col>
      <xdr:colOff>114300</xdr:colOff>
      <xdr:row>76</xdr:row>
      <xdr:rowOff>127623</xdr:rowOff>
    </xdr:to>
    <xdr:sp macro="" textlink="">
      <xdr:nvSpPr>
        <xdr:cNvPr id="191" name="楕円 190"/>
        <xdr:cNvSpPr/>
      </xdr:nvSpPr>
      <xdr:spPr>
        <a:xfrm>
          <a:off x="4584700" y="130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48900</xdr:rowOff>
    </xdr:from>
    <xdr:ext cx="599010" cy="259045"/>
    <xdr:sp macro="" textlink="">
      <xdr:nvSpPr>
        <xdr:cNvPr id="192" name="民生費該当値テキスト"/>
        <xdr:cNvSpPr txBox="1"/>
      </xdr:nvSpPr>
      <xdr:spPr>
        <a:xfrm>
          <a:off x="4686300" y="129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148470</xdr:rowOff>
    </xdr:from>
    <xdr:to>
      <xdr:col>20</xdr:col>
      <xdr:colOff>38100</xdr:colOff>
      <xdr:row>76</xdr:row>
      <xdr:rowOff>78620</xdr:rowOff>
    </xdr:to>
    <xdr:sp macro="" textlink="">
      <xdr:nvSpPr>
        <xdr:cNvPr id="193" name="楕円 192"/>
        <xdr:cNvSpPr/>
      </xdr:nvSpPr>
      <xdr:spPr>
        <a:xfrm>
          <a:off x="3746500" y="130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95146</xdr:rowOff>
    </xdr:from>
    <xdr:ext cx="599010" cy="259045"/>
    <xdr:sp macro="" textlink="">
      <xdr:nvSpPr>
        <xdr:cNvPr id="194" name="テキスト ボックス 193"/>
        <xdr:cNvSpPr txBox="1"/>
      </xdr:nvSpPr>
      <xdr:spPr>
        <a:xfrm>
          <a:off x="3497795" y="1278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72989</xdr:rowOff>
    </xdr:from>
    <xdr:to>
      <xdr:col>15</xdr:col>
      <xdr:colOff>101600</xdr:colOff>
      <xdr:row>77</xdr:row>
      <xdr:rowOff>3139</xdr:rowOff>
    </xdr:to>
    <xdr:sp macro="" textlink="">
      <xdr:nvSpPr>
        <xdr:cNvPr id="195" name="楕円 194"/>
        <xdr:cNvSpPr/>
      </xdr:nvSpPr>
      <xdr:spPr>
        <a:xfrm>
          <a:off x="2857500" y="131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19666</xdr:rowOff>
    </xdr:from>
    <xdr:ext cx="599010" cy="259045"/>
    <xdr:sp macro="" textlink="">
      <xdr:nvSpPr>
        <xdr:cNvPr id="196" name="テキスト ボックス 195"/>
        <xdr:cNvSpPr txBox="1"/>
      </xdr:nvSpPr>
      <xdr:spPr>
        <a:xfrm>
          <a:off x="2608795" y="1287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54732</xdr:rowOff>
    </xdr:from>
    <xdr:to>
      <xdr:col>10</xdr:col>
      <xdr:colOff>165100</xdr:colOff>
      <xdr:row>76</xdr:row>
      <xdr:rowOff>156332</xdr:rowOff>
    </xdr:to>
    <xdr:sp macro="" textlink="">
      <xdr:nvSpPr>
        <xdr:cNvPr id="197" name="楕円 196"/>
        <xdr:cNvSpPr/>
      </xdr:nvSpPr>
      <xdr:spPr>
        <a:xfrm>
          <a:off x="1968500" y="130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1409</xdr:rowOff>
    </xdr:from>
    <xdr:ext cx="599010" cy="259045"/>
    <xdr:sp macro="" textlink="">
      <xdr:nvSpPr>
        <xdr:cNvPr id="198" name="テキスト ボックス 197"/>
        <xdr:cNvSpPr txBox="1"/>
      </xdr:nvSpPr>
      <xdr:spPr>
        <a:xfrm>
          <a:off x="1719795" y="1286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86940</xdr:rowOff>
    </xdr:from>
    <xdr:to>
      <xdr:col>6</xdr:col>
      <xdr:colOff>38100</xdr:colOff>
      <xdr:row>77</xdr:row>
      <xdr:rowOff>17090</xdr:rowOff>
    </xdr:to>
    <xdr:sp macro="" textlink="">
      <xdr:nvSpPr>
        <xdr:cNvPr id="199" name="楕円 198"/>
        <xdr:cNvSpPr/>
      </xdr:nvSpPr>
      <xdr:spPr>
        <a:xfrm>
          <a:off x="1079500" y="131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33617</xdr:rowOff>
    </xdr:from>
    <xdr:ext cx="599010" cy="259045"/>
    <xdr:sp macro="" textlink="">
      <xdr:nvSpPr>
        <xdr:cNvPr id="200" name="テキスト ボックス 199"/>
        <xdr:cNvSpPr txBox="1"/>
      </xdr:nvSpPr>
      <xdr:spPr>
        <a:xfrm>
          <a:off x="830795" y="1289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108386</xdr:rowOff>
    </xdr:from>
    <xdr:to>
      <xdr:col>24</xdr:col>
      <xdr:colOff>63500</xdr:colOff>
      <xdr:row>97</xdr:row>
      <xdr:rowOff>152437</xdr:rowOff>
    </xdr:to>
    <xdr:cxnSp macro="">
      <xdr:nvCxnSpPr>
        <xdr:cNvPr id="227" name="直線コネクタ 226"/>
        <xdr:cNvCxnSpPr/>
      </xdr:nvCxnSpPr>
      <xdr:spPr>
        <a:xfrm flipV="1">
          <a:off x="3797300" y="16739036"/>
          <a:ext cx="8382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117619</xdr:rowOff>
    </xdr:from>
    <xdr:to>
      <xdr:col>19</xdr:col>
      <xdr:colOff>177800</xdr:colOff>
      <xdr:row>97</xdr:row>
      <xdr:rowOff>152437</xdr:rowOff>
    </xdr:to>
    <xdr:cxnSp macro="">
      <xdr:nvCxnSpPr>
        <xdr:cNvPr id="230" name="直線コネクタ 229"/>
        <xdr:cNvCxnSpPr/>
      </xdr:nvCxnSpPr>
      <xdr:spPr>
        <a:xfrm>
          <a:off x="2908300" y="16748269"/>
          <a:ext cx="889000" cy="3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117619</xdr:rowOff>
    </xdr:from>
    <xdr:to>
      <xdr:col>15</xdr:col>
      <xdr:colOff>50800</xdr:colOff>
      <xdr:row>97</xdr:row>
      <xdr:rowOff>130949</xdr:rowOff>
    </xdr:to>
    <xdr:cxnSp macro="">
      <xdr:nvCxnSpPr>
        <xdr:cNvPr id="233" name="直線コネクタ 232"/>
        <xdr:cNvCxnSpPr/>
      </xdr:nvCxnSpPr>
      <xdr:spPr>
        <a:xfrm flipV="1">
          <a:off x="2019300" y="16748269"/>
          <a:ext cx="889000" cy="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130949</xdr:rowOff>
    </xdr:from>
    <xdr:to>
      <xdr:col>10</xdr:col>
      <xdr:colOff>114300</xdr:colOff>
      <xdr:row>97</xdr:row>
      <xdr:rowOff>142692</xdr:rowOff>
    </xdr:to>
    <xdr:cxnSp macro="">
      <xdr:nvCxnSpPr>
        <xdr:cNvPr id="236" name="直線コネクタ 235"/>
        <xdr:cNvCxnSpPr/>
      </xdr:nvCxnSpPr>
      <xdr:spPr>
        <a:xfrm flipV="1">
          <a:off x="1130300" y="16761599"/>
          <a:ext cx="8890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57586</xdr:rowOff>
    </xdr:from>
    <xdr:to>
      <xdr:col>24</xdr:col>
      <xdr:colOff>114300</xdr:colOff>
      <xdr:row>97</xdr:row>
      <xdr:rowOff>159186</xdr:rowOff>
    </xdr:to>
    <xdr:sp macro="" textlink="">
      <xdr:nvSpPr>
        <xdr:cNvPr id="246" name="楕円 245"/>
        <xdr:cNvSpPr/>
      </xdr:nvSpPr>
      <xdr:spPr>
        <a:xfrm>
          <a:off x="4584700" y="166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36013</xdr:rowOff>
    </xdr:from>
    <xdr:ext cx="534377" cy="259045"/>
    <xdr:sp macro="" textlink="">
      <xdr:nvSpPr>
        <xdr:cNvPr id="247" name="衛生費該当値テキスト"/>
        <xdr:cNvSpPr txBox="1"/>
      </xdr:nvSpPr>
      <xdr:spPr>
        <a:xfrm>
          <a:off x="4686300" y="1666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101637</xdr:rowOff>
    </xdr:from>
    <xdr:to>
      <xdr:col>20</xdr:col>
      <xdr:colOff>38100</xdr:colOff>
      <xdr:row>98</xdr:row>
      <xdr:rowOff>31787</xdr:rowOff>
    </xdr:to>
    <xdr:sp macro="" textlink="">
      <xdr:nvSpPr>
        <xdr:cNvPr id="248" name="楕円 247"/>
        <xdr:cNvSpPr/>
      </xdr:nvSpPr>
      <xdr:spPr>
        <a:xfrm>
          <a:off x="3746500" y="167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22914</xdr:rowOff>
    </xdr:from>
    <xdr:ext cx="534377" cy="259045"/>
    <xdr:sp macro="" textlink="">
      <xdr:nvSpPr>
        <xdr:cNvPr id="249" name="テキスト ボックス 248"/>
        <xdr:cNvSpPr txBox="1"/>
      </xdr:nvSpPr>
      <xdr:spPr>
        <a:xfrm>
          <a:off x="3530111" y="1682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66819</xdr:rowOff>
    </xdr:from>
    <xdr:to>
      <xdr:col>15</xdr:col>
      <xdr:colOff>101600</xdr:colOff>
      <xdr:row>97</xdr:row>
      <xdr:rowOff>168419</xdr:rowOff>
    </xdr:to>
    <xdr:sp macro="" textlink="">
      <xdr:nvSpPr>
        <xdr:cNvPr id="250" name="楕円 249"/>
        <xdr:cNvSpPr/>
      </xdr:nvSpPr>
      <xdr:spPr>
        <a:xfrm>
          <a:off x="2857500" y="166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159546</xdr:rowOff>
    </xdr:from>
    <xdr:ext cx="534377" cy="259045"/>
    <xdr:sp macro="" textlink="">
      <xdr:nvSpPr>
        <xdr:cNvPr id="251" name="テキスト ボックス 250"/>
        <xdr:cNvSpPr txBox="1"/>
      </xdr:nvSpPr>
      <xdr:spPr>
        <a:xfrm>
          <a:off x="2641111" y="1679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80149</xdr:rowOff>
    </xdr:from>
    <xdr:to>
      <xdr:col>10</xdr:col>
      <xdr:colOff>165100</xdr:colOff>
      <xdr:row>98</xdr:row>
      <xdr:rowOff>10299</xdr:rowOff>
    </xdr:to>
    <xdr:sp macro="" textlink="">
      <xdr:nvSpPr>
        <xdr:cNvPr id="252" name="楕円 251"/>
        <xdr:cNvSpPr/>
      </xdr:nvSpPr>
      <xdr:spPr>
        <a:xfrm>
          <a:off x="1968500" y="167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1426</xdr:rowOff>
    </xdr:from>
    <xdr:ext cx="534377" cy="259045"/>
    <xdr:sp macro="" textlink="">
      <xdr:nvSpPr>
        <xdr:cNvPr id="253" name="テキスト ボックス 252"/>
        <xdr:cNvSpPr txBox="1"/>
      </xdr:nvSpPr>
      <xdr:spPr>
        <a:xfrm>
          <a:off x="1752111" y="168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91892</xdr:rowOff>
    </xdr:from>
    <xdr:to>
      <xdr:col>6</xdr:col>
      <xdr:colOff>38100</xdr:colOff>
      <xdr:row>98</xdr:row>
      <xdr:rowOff>22042</xdr:rowOff>
    </xdr:to>
    <xdr:sp macro="" textlink="">
      <xdr:nvSpPr>
        <xdr:cNvPr id="254" name="楕円 253"/>
        <xdr:cNvSpPr/>
      </xdr:nvSpPr>
      <xdr:spPr>
        <a:xfrm>
          <a:off x="1079500" y="167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13169</xdr:rowOff>
    </xdr:from>
    <xdr:ext cx="534377" cy="259045"/>
    <xdr:sp macro="" textlink="">
      <xdr:nvSpPr>
        <xdr:cNvPr id="255" name="テキスト ボックス 254"/>
        <xdr:cNvSpPr txBox="1"/>
      </xdr:nvSpPr>
      <xdr:spPr>
        <a:xfrm>
          <a:off x="863111" y="168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3187</xdr:rowOff>
    </xdr:from>
    <xdr:to>
      <xdr:col>55</xdr:col>
      <xdr:colOff>0</xdr:colOff>
      <xdr:row>39</xdr:row>
      <xdr:rowOff>10255</xdr:rowOff>
    </xdr:to>
    <xdr:cxnSp macro="">
      <xdr:nvCxnSpPr>
        <xdr:cNvPr id="284" name="直線コネクタ 283"/>
        <xdr:cNvCxnSpPr/>
      </xdr:nvCxnSpPr>
      <xdr:spPr>
        <a:xfrm>
          <a:off x="9639300" y="6689737"/>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2883</xdr:rowOff>
    </xdr:from>
    <xdr:to>
      <xdr:col>50</xdr:col>
      <xdr:colOff>114300</xdr:colOff>
      <xdr:row>39</xdr:row>
      <xdr:rowOff>3187</xdr:rowOff>
    </xdr:to>
    <xdr:cxnSp macro="">
      <xdr:nvCxnSpPr>
        <xdr:cNvPr id="287" name="直線コネクタ 286"/>
        <xdr:cNvCxnSpPr/>
      </xdr:nvCxnSpPr>
      <xdr:spPr>
        <a:xfrm>
          <a:off x="8750300" y="668943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162313</xdr:rowOff>
    </xdr:from>
    <xdr:to>
      <xdr:col>45</xdr:col>
      <xdr:colOff>177800</xdr:colOff>
      <xdr:row>39</xdr:row>
      <xdr:rowOff>2883</xdr:rowOff>
    </xdr:to>
    <xdr:cxnSp macro="">
      <xdr:nvCxnSpPr>
        <xdr:cNvPr id="290" name="直線コネクタ 289"/>
        <xdr:cNvCxnSpPr/>
      </xdr:nvCxnSpPr>
      <xdr:spPr>
        <a:xfrm>
          <a:off x="7861300" y="6677413"/>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162313</xdr:rowOff>
    </xdr:from>
    <xdr:to>
      <xdr:col>41</xdr:col>
      <xdr:colOff>50800</xdr:colOff>
      <xdr:row>39</xdr:row>
      <xdr:rowOff>19094</xdr:rowOff>
    </xdr:to>
    <xdr:cxnSp macro="">
      <xdr:nvCxnSpPr>
        <xdr:cNvPr id="293" name="直線コネクタ 292"/>
        <xdr:cNvCxnSpPr/>
      </xdr:nvCxnSpPr>
      <xdr:spPr>
        <a:xfrm flipV="1">
          <a:off x="6972300" y="6677413"/>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130905</xdr:rowOff>
    </xdr:from>
    <xdr:to>
      <xdr:col>55</xdr:col>
      <xdr:colOff>50800</xdr:colOff>
      <xdr:row>39</xdr:row>
      <xdr:rowOff>61055</xdr:rowOff>
    </xdr:to>
    <xdr:sp macro="" textlink="">
      <xdr:nvSpPr>
        <xdr:cNvPr id="303" name="楕円 302"/>
        <xdr:cNvSpPr/>
      </xdr:nvSpPr>
      <xdr:spPr>
        <a:xfrm>
          <a:off x="10426700" y="66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90282</xdr:rowOff>
    </xdr:from>
    <xdr:ext cx="469744" cy="259045"/>
    <xdr:sp macro="" textlink="">
      <xdr:nvSpPr>
        <xdr:cNvPr id="304" name="労働費該当値テキスト"/>
        <xdr:cNvSpPr txBox="1"/>
      </xdr:nvSpPr>
      <xdr:spPr>
        <a:xfrm>
          <a:off x="10528300" y="643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123837</xdr:rowOff>
    </xdr:from>
    <xdr:to>
      <xdr:col>50</xdr:col>
      <xdr:colOff>165100</xdr:colOff>
      <xdr:row>39</xdr:row>
      <xdr:rowOff>53987</xdr:rowOff>
    </xdr:to>
    <xdr:sp macro="" textlink="">
      <xdr:nvSpPr>
        <xdr:cNvPr id="305" name="楕円 304"/>
        <xdr:cNvSpPr/>
      </xdr:nvSpPr>
      <xdr:spPr>
        <a:xfrm>
          <a:off x="9588500" y="66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70515</xdr:rowOff>
    </xdr:from>
    <xdr:ext cx="469744" cy="259045"/>
    <xdr:sp macro="" textlink="">
      <xdr:nvSpPr>
        <xdr:cNvPr id="306" name="テキスト ボックス 305"/>
        <xdr:cNvSpPr txBox="1"/>
      </xdr:nvSpPr>
      <xdr:spPr>
        <a:xfrm>
          <a:off x="9404428" y="641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123533</xdr:rowOff>
    </xdr:from>
    <xdr:to>
      <xdr:col>46</xdr:col>
      <xdr:colOff>38100</xdr:colOff>
      <xdr:row>39</xdr:row>
      <xdr:rowOff>53683</xdr:rowOff>
    </xdr:to>
    <xdr:sp macro="" textlink="">
      <xdr:nvSpPr>
        <xdr:cNvPr id="307" name="楕円 306"/>
        <xdr:cNvSpPr/>
      </xdr:nvSpPr>
      <xdr:spPr>
        <a:xfrm>
          <a:off x="8699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70210</xdr:rowOff>
    </xdr:from>
    <xdr:ext cx="469744" cy="259045"/>
    <xdr:sp macro="" textlink="">
      <xdr:nvSpPr>
        <xdr:cNvPr id="308" name="テキスト ボックス 307"/>
        <xdr:cNvSpPr txBox="1"/>
      </xdr:nvSpPr>
      <xdr:spPr>
        <a:xfrm>
          <a:off x="8515428" y="64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111513</xdr:rowOff>
    </xdr:from>
    <xdr:to>
      <xdr:col>41</xdr:col>
      <xdr:colOff>101600</xdr:colOff>
      <xdr:row>39</xdr:row>
      <xdr:rowOff>41663</xdr:rowOff>
    </xdr:to>
    <xdr:sp macro="" textlink="">
      <xdr:nvSpPr>
        <xdr:cNvPr id="309" name="楕円 308"/>
        <xdr:cNvSpPr/>
      </xdr:nvSpPr>
      <xdr:spPr>
        <a:xfrm>
          <a:off x="7810500" y="66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58189</xdr:rowOff>
    </xdr:from>
    <xdr:ext cx="469744" cy="259045"/>
    <xdr:sp macro="" textlink="">
      <xdr:nvSpPr>
        <xdr:cNvPr id="310" name="テキスト ボックス 309"/>
        <xdr:cNvSpPr txBox="1"/>
      </xdr:nvSpPr>
      <xdr:spPr>
        <a:xfrm>
          <a:off x="7626428" y="6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139744</xdr:rowOff>
    </xdr:from>
    <xdr:to>
      <xdr:col>36</xdr:col>
      <xdr:colOff>165100</xdr:colOff>
      <xdr:row>39</xdr:row>
      <xdr:rowOff>69894</xdr:rowOff>
    </xdr:to>
    <xdr:sp macro="" textlink="">
      <xdr:nvSpPr>
        <xdr:cNvPr id="311" name="楕円 310"/>
        <xdr:cNvSpPr/>
      </xdr:nvSpPr>
      <xdr:spPr>
        <a:xfrm>
          <a:off x="6921500" y="66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61021</xdr:rowOff>
    </xdr:from>
    <xdr:ext cx="469744" cy="259045"/>
    <xdr:sp macro="" textlink="">
      <xdr:nvSpPr>
        <xdr:cNvPr id="312" name="テキスト ボックス 311"/>
        <xdr:cNvSpPr txBox="1"/>
      </xdr:nvSpPr>
      <xdr:spPr>
        <a:xfrm>
          <a:off x="6737428" y="67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165288</xdr:rowOff>
    </xdr:from>
    <xdr:to>
      <xdr:col>55</xdr:col>
      <xdr:colOff>0</xdr:colOff>
      <xdr:row>58</xdr:row>
      <xdr:rowOff>50747</xdr:rowOff>
    </xdr:to>
    <xdr:cxnSp macro="">
      <xdr:nvCxnSpPr>
        <xdr:cNvPr id="339" name="直線コネクタ 338"/>
        <xdr:cNvCxnSpPr/>
      </xdr:nvCxnSpPr>
      <xdr:spPr>
        <a:xfrm>
          <a:off x="9639300" y="9937938"/>
          <a:ext cx="8382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165288</xdr:rowOff>
    </xdr:from>
    <xdr:to>
      <xdr:col>50</xdr:col>
      <xdr:colOff>114300</xdr:colOff>
      <xdr:row>58</xdr:row>
      <xdr:rowOff>36830</xdr:rowOff>
    </xdr:to>
    <xdr:cxnSp macro="">
      <xdr:nvCxnSpPr>
        <xdr:cNvPr id="342" name="直線コネクタ 341"/>
        <xdr:cNvCxnSpPr/>
      </xdr:nvCxnSpPr>
      <xdr:spPr>
        <a:xfrm flipV="1">
          <a:off x="8750300" y="9937938"/>
          <a:ext cx="889000" cy="4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164991</xdr:rowOff>
    </xdr:from>
    <xdr:to>
      <xdr:col>45</xdr:col>
      <xdr:colOff>177800</xdr:colOff>
      <xdr:row>58</xdr:row>
      <xdr:rowOff>36830</xdr:rowOff>
    </xdr:to>
    <xdr:cxnSp macro="">
      <xdr:nvCxnSpPr>
        <xdr:cNvPr id="345" name="直線コネクタ 344"/>
        <xdr:cNvCxnSpPr/>
      </xdr:nvCxnSpPr>
      <xdr:spPr>
        <a:xfrm>
          <a:off x="7861300" y="9937641"/>
          <a:ext cx="8890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164991</xdr:rowOff>
    </xdr:from>
    <xdr:to>
      <xdr:col>41</xdr:col>
      <xdr:colOff>50800</xdr:colOff>
      <xdr:row>58</xdr:row>
      <xdr:rowOff>67115</xdr:rowOff>
    </xdr:to>
    <xdr:cxnSp macro="">
      <xdr:nvCxnSpPr>
        <xdr:cNvPr id="348" name="直線コネクタ 347"/>
        <xdr:cNvCxnSpPr/>
      </xdr:nvCxnSpPr>
      <xdr:spPr>
        <a:xfrm flipV="1">
          <a:off x="6972300" y="9937641"/>
          <a:ext cx="889000" cy="7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171397</xdr:rowOff>
    </xdr:from>
    <xdr:to>
      <xdr:col>55</xdr:col>
      <xdr:colOff>50800</xdr:colOff>
      <xdr:row>58</xdr:row>
      <xdr:rowOff>101547</xdr:rowOff>
    </xdr:to>
    <xdr:sp macro="" textlink="">
      <xdr:nvSpPr>
        <xdr:cNvPr id="358" name="楕円 357"/>
        <xdr:cNvSpPr/>
      </xdr:nvSpPr>
      <xdr:spPr>
        <a:xfrm>
          <a:off x="10426700" y="994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130774</xdr:rowOff>
    </xdr:from>
    <xdr:ext cx="599010" cy="259045"/>
    <xdr:sp macro="" textlink="">
      <xdr:nvSpPr>
        <xdr:cNvPr id="359" name="農林水産業費該当値テキスト"/>
        <xdr:cNvSpPr txBox="1"/>
      </xdr:nvSpPr>
      <xdr:spPr>
        <a:xfrm>
          <a:off x="10528300" y="973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114488</xdr:rowOff>
    </xdr:from>
    <xdr:to>
      <xdr:col>50</xdr:col>
      <xdr:colOff>165100</xdr:colOff>
      <xdr:row>58</xdr:row>
      <xdr:rowOff>44638</xdr:rowOff>
    </xdr:to>
    <xdr:sp macro="" textlink="">
      <xdr:nvSpPr>
        <xdr:cNvPr id="360" name="楕円 359"/>
        <xdr:cNvSpPr/>
      </xdr:nvSpPr>
      <xdr:spPr>
        <a:xfrm>
          <a:off x="9588500" y="98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61165</xdr:rowOff>
    </xdr:from>
    <xdr:ext cx="599010" cy="259045"/>
    <xdr:sp macro="" textlink="">
      <xdr:nvSpPr>
        <xdr:cNvPr id="361" name="テキスト ボックス 360"/>
        <xdr:cNvSpPr txBox="1"/>
      </xdr:nvSpPr>
      <xdr:spPr>
        <a:xfrm>
          <a:off x="9339795" y="966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157480</xdr:rowOff>
    </xdr:from>
    <xdr:to>
      <xdr:col>46</xdr:col>
      <xdr:colOff>38100</xdr:colOff>
      <xdr:row>58</xdr:row>
      <xdr:rowOff>87630</xdr:rowOff>
    </xdr:to>
    <xdr:sp macro="" textlink="">
      <xdr:nvSpPr>
        <xdr:cNvPr id="362" name="楕円 361"/>
        <xdr:cNvSpPr/>
      </xdr:nvSpPr>
      <xdr:spPr>
        <a:xfrm>
          <a:off x="8699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104157</xdr:rowOff>
    </xdr:from>
    <xdr:ext cx="599010" cy="259045"/>
    <xdr:sp macro="" textlink="">
      <xdr:nvSpPr>
        <xdr:cNvPr id="363" name="テキスト ボックス 362"/>
        <xdr:cNvSpPr txBox="1"/>
      </xdr:nvSpPr>
      <xdr:spPr>
        <a:xfrm>
          <a:off x="8450795" y="970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114191</xdr:rowOff>
    </xdr:from>
    <xdr:to>
      <xdr:col>41</xdr:col>
      <xdr:colOff>101600</xdr:colOff>
      <xdr:row>58</xdr:row>
      <xdr:rowOff>44341</xdr:rowOff>
    </xdr:to>
    <xdr:sp macro="" textlink="">
      <xdr:nvSpPr>
        <xdr:cNvPr id="364" name="楕円 363"/>
        <xdr:cNvSpPr/>
      </xdr:nvSpPr>
      <xdr:spPr>
        <a:xfrm>
          <a:off x="7810500" y="988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60868</xdr:rowOff>
    </xdr:from>
    <xdr:ext cx="599010" cy="259045"/>
    <xdr:sp macro="" textlink="">
      <xdr:nvSpPr>
        <xdr:cNvPr id="365" name="テキスト ボックス 364"/>
        <xdr:cNvSpPr txBox="1"/>
      </xdr:nvSpPr>
      <xdr:spPr>
        <a:xfrm>
          <a:off x="7561795" y="966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16315</xdr:rowOff>
    </xdr:from>
    <xdr:to>
      <xdr:col>36</xdr:col>
      <xdr:colOff>165100</xdr:colOff>
      <xdr:row>58</xdr:row>
      <xdr:rowOff>117915</xdr:rowOff>
    </xdr:to>
    <xdr:sp macro="" textlink="">
      <xdr:nvSpPr>
        <xdr:cNvPr id="366" name="楕円 365"/>
        <xdr:cNvSpPr/>
      </xdr:nvSpPr>
      <xdr:spPr>
        <a:xfrm>
          <a:off x="6921500" y="99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109042</xdr:rowOff>
    </xdr:from>
    <xdr:ext cx="599010" cy="259045"/>
    <xdr:sp macro="" textlink="">
      <xdr:nvSpPr>
        <xdr:cNvPr id="367" name="テキスト ボックス 366"/>
        <xdr:cNvSpPr txBox="1"/>
      </xdr:nvSpPr>
      <xdr:spPr>
        <a:xfrm>
          <a:off x="6672795" y="1005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101174</xdr:rowOff>
    </xdr:from>
    <xdr:to>
      <xdr:col>55</xdr:col>
      <xdr:colOff>0</xdr:colOff>
      <xdr:row>78</xdr:row>
      <xdr:rowOff>149827</xdr:rowOff>
    </xdr:to>
    <xdr:cxnSp macro="">
      <xdr:nvCxnSpPr>
        <xdr:cNvPr id="398" name="直線コネクタ 397"/>
        <xdr:cNvCxnSpPr/>
      </xdr:nvCxnSpPr>
      <xdr:spPr>
        <a:xfrm flipV="1">
          <a:off x="9639300" y="13474274"/>
          <a:ext cx="8382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118270</xdr:rowOff>
    </xdr:from>
    <xdr:to>
      <xdr:col>50</xdr:col>
      <xdr:colOff>114300</xdr:colOff>
      <xdr:row>78</xdr:row>
      <xdr:rowOff>149827</xdr:rowOff>
    </xdr:to>
    <xdr:cxnSp macro="">
      <xdr:nvCxnSpPr>
        <xdr:cNvPr id="401" name="直線コネクタ 400"/>
        <xdr:cNvCxnSpPr/>
      </xdr:nvCxnSpPr>
      <xdr:spPr>
        <a:xfrm>
          <a:off x="8750300" y="13491370"/>
          <a:ext cx="889000" cy="3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70565</xdr:rowOff>
    </xdr:from>
    <xdr:to>
      <xdr:col>45</xdr:col>
      <xdr:colOff>177800</xdr:colOff>
      <xdr:row>78</xdr:row>
      <xdr:rowOff>118270</xdr:rowOff>
    </xdr:to>
    <xdr:cxnSp macro="">
      <xdr:nvCxnSpPr>
        <xdr:cNvPr id="404" name="直線コネクタ 403"/>
        <xdr:cNvCxnSpPr/>
      </xdr:nvCxnSpPr>
      <xdr:spPr>
        <a:xfrm>
          <a:off x="7861300" y="13443665"/>
          <a:ext cx="889000" cy="4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70565</xdr:rowOff>
    </xdr:from>
    <xdr:to>
      <xdr:col>41</xdr:col>
      <xdr:colOff>50800</xdr:colOff>
      <xdr:row>78</xdr:row>
      <xdr:rowOff>151701</xdr:rowOff>
    </xdr:to>
    <xdr:cxnSp macro="">
      <xdr:nvCxnSpPr>
        <xdr:cNvPr id="407" name="直線コネクタ 406"/>
        <xdr:cNvCxnSpPr/>
      </xdr:nvCxnSpPr>
      <xdr:spPr>
        <a:xfrm flipV="1">
          <a:off x="6972300" y="13443665"/>
          <a:ext cx="889000" cy="8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50374</xdr:rowOff>
    </xdr:from>
    <xdr:to>
      <xdr:col>55</xdr:col>
      <xdr:colOff>50800</xdr:colOff>
      <xdr:row>78</xdr:row>
      <xdr:rowOff>151974</xdr:rowOff>
    </xdr:to>
    <xdr:sp macro="" textlink="">
      <xdr:nvSpPr>
        <xdr:cNvPr id="417" name="楕円 416"/>
        <xdr:cNvSpPr/>
      </xdr:nvSpPr>
      <xdr:spPr>
        <a:xfrm>
          <a:off x="10426700" y="134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28801</xdr:rowOff>
    </xdr:from>
    <xdr:ext cx="534377" cy="259045"/>
    <xdr:sp macro="" textlink="">
      <xdr:nvSpPr>
        <xdr:cNvPr id="418" name="商工費該当値テキスト"/>
        <xdr:cNvSpPr txBox="1"/>
      </xdr:nvSpPr>
      <xdr:spPr>
        <a:xfrm>
          <a:off x="10528300" y="134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99027</xdr:rowOff>
    </xdr:from>
    <xdr:to>
      <xdr:col>50</xdr:col>
      <xdr:colOff>165100</xdr:colOff>
      <xdr:row>79</xdr:row>
      <xdr:rowOff>29177</xdr:rowOff>
    </xdr:to>
    <xdr:sp macro="" textlink="">
      <xdr:nvSpPr>
        <xdr:cNvPr id="419" name="楕円 418"/>
        <xdr:cNvSpPr/>
      </xdr:nvSpPr>
      <xdr:spPr>
        <a:xfrm>
          <a:off x="9588500" y="1347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20304</xdr:rowOff>
    </xdr:from>
    <xdr:ext cx="534377" cy="259045"/>
    <xdr:sp macro="" textlink="">
      <xdr:nvSpPr>
        <xdr:cNvPr id="420" name="テキスト ボックス 419"/>
        <xdr:cNvSpPr txBox="1"/>
      </xdr:nvSpPr>
      <xdr:spPr>
        <a:xfrm>
          <a:off x="9372111" y="1356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67470</xdr:rowOff>
    </xdr:from>
    <xdr:to>
      <xdr:col>46</xdr:col>
      <xdr:colOff>38100</xdr:colOff>
      <xdr:row>78</xdr:row>
      <xdr:rowOff>169070</xdr:rowOff>
    </xdr:to>
    <xdr:sp macro="" textlink="">
      <xdr:nvSpPr>
        <xdr:cNvPr id="421" name="楕円 420"/>
        <xdr:cNvSpPr/>
      </xdr:nvSpPr>
      <xdr:spPr>
        <a:xfrm>
          <a:off x="8699500" y="134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160197</xdr:rowOff>
    </xdr:from>
    <xdr:ext cx="534377" cy="259045"/>
    <xdr:sp macro="" textlink="">
      <xdr:nvSpPr>
        <xdr:cNvPr id="422" name="テキスト ボックス 421"/>
        <xdr:cNvSpPr txBox="1"/>
      </xdr:nvSpPr>
      <xdr:spPr>
        <a:xfrm>
          <a:off x="8483111" y="135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19765</xdr:rowOff>
    </xdr:from>
    <xdr:to>
      <xdr:col>41</xdr:col>
      <xdr:colOff>101600</xdr:colOff>
      <xdr:row>78</xdr:row>
      <xdr:rowOff>121365</xdr:rowOff>
    </xdr:to>
    <xdr:sp macro="" textlink="">
      <xdr:nvSpPr>
        <xdr:cNvPr id="423" name="楕円 422"/>
        <xdr:cNvSpPr/>
      </xdr:nvSpPr>
      <xdr:spPr>
        <a:xfrm>
          <a:off x="7810500" y="133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137892</xdr:rowOff>
    </xdr:from>
    <xdr:ext cx="534377" cy="259045"/>
    <xdr:sp macro="" textlink="">
      <xdr:nvSpPr>
        <xdr:cNvPr id="424" name="テキスト ボックス 423"/>
        <xdr:cNvSpPr txBox="1"/>
      </xdr:nvSpPr>
      <xdr:spPr>
        <a:xfrm>
          <a:off x="7594111" y="131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100901</xdr:rowOff>
    </xdr:from>
    <xdr:to>
      <xdr:col>36</xdr:col>
      <xdr:colOff>165100</xdr:colOff>
      <xdr:row>79</xdr:row>
      <xdr:rowOff>31051</xdr:rowOff>
    </xdr:to>
    <xdr:sp macro="" textlink="">
      <xdr:nvSpPr>
        <xdr:cNvPr id="425" name="楕円 424"/>
        <xdr:cNvSpPr/>
      </xdr:nvSpPr>
      <xdr:spPr>
        <a:xfrm>
          <a:off x="6921500" y="13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22178</xdr:rowOff>
    </xdr:from>
    <xdr:ext cx="534377" cy="259045"/>
    <xdr:sp macro="" textlink="">
      <xdr:nvSpPr>
        <xdr:cNvPr id="426" name="テキスト ボックス 425"/>
        <xdr:cNvSpPr txBox="1"/>
      </xdr:nvSpPr>
      <xdr:spPr>
        <a:xfrm>
          <a:off x="6705111" y="1356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24991</xdr:rowOff>
    </xdr:from>
    <xdr:to>
      <xdr:col>55</xdr:col>
      <xdr:colOff>0</xdr:colOff>
      <xdr:row>98</xdr:row>
      <xdr:rowOff>47033</xdr:rowOff>
    </xdr:to>
    <xdr:cxnSp macro="">
      <xdr:nvCxnSpPr>
        <xdr:cNvPr id="457" name="直線コネクタ 456"/>
        <xdr:cNvCxnSpPr/>
      </xdr:nvCxnSpPr>
      <xdr:spPr>
        <a:xfrm flipV="1">
          <a:off x="9639300" y="16827091"/>
          <a:ext cx="8382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38193</xdr:rowOff>
    </xdr:from>
    <xdr:to>
      <xdr:col>50</xdr:col>
      <xdr:colOff>114300</xdr:colOff>
      <xdr:row>98</xdr:row>
      <xdr:rowOff>47033</xdr:rowOff>
    </xdr:to>
    <xdr:cxnSp macro="">
      <xdr:nvCxnSpPr>
        <xdr:cNvPr id="460" name="直線コネクタ 459"/>
        <xdr:cNvCxnSpPr/>
      </xdr:nvCxnSpPr>
      <xdr:spPr>
        <a:xfrm>
          <a:off x="8750300" y="16840293"/>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38193</xdr:rowOff>
    </xdr:from>
    <xdr:to>
      <xdr:col>45</xdr:col>
      <xdr:colOff>177800</xdr:colOff>
      <xdr:row>98</xdr:row>
      <xdr:rowOff>65860</xdr:rowOff>
    </xdr:to>
    <xdr:cxnSp macro="">
      <xdr:nvCxnSpPr>
        <xdr:cNvPr id="463" name="直線コネクタ 462"/>
        <xdr:cNvCxnSpPr/>
      </xdr:nvCxnSpPr>
      <xdr:spPr>
        <a:xfrm flipV="1">
          <a:off x="7861300" y="16840293"/>
          <a:ext cx="889000" cy="2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32162</xdr:rowOff>
    </xdr:from>
    <xdr:to>
      <xdr:col>41</xdr:col>
      <xdr:colOff>50800</xdr:colOff>
      <xdr:row>98</xdr:row>
      <xdr:rowOff>65860</xdr:rowOff>
    </xdr:to>
    <xdr:cxnSp macro="">
      <xdr:nvCxnSpPr>
        <xdr:cNvPr id="466" name="直線コネクタ 465"/>
        <xdr:cNvCxnSpPr/>
      </xdr:nvCxnSpPr>
      <xdr:spPr>
        <a:xfrm>
          <a:off x="6972300" y="16834262"/>
          <a:ext cx="889000" cy="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145641</xdr:rowOff>
    </xdr:from>
    <xdr:to>
      <xdr:col>55</xdr:col>
      <xdr:colOff>50800</xdr:colOff>
      <xdr:row>98</xdr:row>
      <xdr:rowOff>75791</xdr:rowOff>
    </xdr:to>
    <xdr:sp macro="" textlink="">
      <xdr:nvSpPr>
        <xdr:cNvPr id="476" name="楕円 475"/>
        <xdr:cNvSpPr/>
      </xdr:nvSpPr>
      <xdr:spPr>
        <a:xfrm>
          <a:off x="10426700" y="167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168518</xdr:rowOff>
    </xdr:from>
    <xdr:ext cx="599010" cy="259045"/>
    <xdr:sp macro="" textlink="">
      <xdr:nvSpPr>
        <xdr:cNvPr id="477" name="土木費該当値テキスト"/>
        <xdr:cNvSpPr txBox="1"/>
      </xdr:nvSpPr>
      <xdr:spPr>
        <a:xfrm>
          <a:off x="10528300" y="1662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167683</xdr:rowOff>
    </xdr:from>
    <xdr:to>
      <xdr:col>50</xdr:col>
      <xdr:colOff>165100</xdr:colOff>
      <xdr:row>98</xdr:row>
      <xdr:rowOff>97833</xdr:rowOff>
    </xdr:to>
    <xdr:sp macro="" textlink="">
      <xdr:nvSpPr>
        <xdr:cNvPr id="478" name="楕円 477"/>
        <xdr:cNvSpPr/>
      </xdr:nvSpPr>
      <xdr:spPr>
        <a:xfrm>
          <a:off x="9588500" y="167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114360</xdr:rowOff>
    </xdr:from>
    <xdr:ext cx="599010" cy="259045"/>
    <xdr:sp macro="" textlink="">
      <xdr:nvSpPr>
        <xdr:cNvPr id="479" name="テキスト ボックス 478"/>
        <xdr:cNvSpPr txBox="1"/>
      </xdr:nvSpPr>
      <xdr:spPr>
        <a:xfrm>
          <a:off x="9339795" y="165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158843</xdr:rowOff>
    </xdr:from>
    <xdr:to>
      <xdr:col>46</xdr:col>
      <xdr:colOff>38100</xdr:colOff>
      <xdr:row>98</xdr:row>
      <xdr:rowOff>88993</xdr:rowOff>
    </xdr:to>
    <xdr:sp macro="" textlink="">
      <xdr:nvSpPr>
        <xdr:cNvPr id="480" name="楕円 479"/>
        <xdr:cNvSpPr/>
      </xdr:nvSpPr>
      <xdr:spPr>
        <a:xfrm>
          <a:off x="8699500" y="167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105520</xdr:rowOff>
    </xdr:from>
    <xdr:ext cx="599010" cy="259045"/>
    <xdr:sp macro="" textlink="">
      <xdr:nvSpPr>
        <xdr:cNvPr id="481" name="テキスト ボックス 480"/>
        <xdr:cNvSpPr txBox="1"/>
      </xdr:nvSpPr>
      <xdr:spPr>
        <a:xfrm>
          <a:off x="8450795" y="1656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15060</xdr:rowOff>
    </xdr:from>
    <xdr:to>
      <xdr:col>41</xdr:col>
      <xdr:colOff>101600</xdr:colOff>
      <xdr:row>98</xdr:row>
      <xdr:rowOff>116660</xdr:rowOff>
    </xdr:to>
    <xdr:sp macro="" textlink="">
      <xdr:nvSpPr>
        <xdr:cNvPr id="482" name="楕円 481"/>
        <xdr:cNvSpPr/>
      </xdr:nvSpPr>
      <xdr:spPr>
        <a:xfrm>
          <a:off x="7810500" y="168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133187</xdr:rowOff>
    </xdr:from>
    <xdr:ext cx="599010" cy="259045"/>
    <xdr:sp macro="" textlink="">
      <xdr:nvSpPr>
        <xdr:cNvPr id="483" name="テキスト ボックス 482"/>
        <xdr:cNvSpPr txBox="1"/>
      </xdr:nvSpPr>
      <xdr:spPr>
        <a:xfrm>
          <a:off x="7561795" y="1659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152812</xdr:rowOff>
    </xdr:from>
    <xdr:to>
      <xdr:col>36</xdr:col>
      <xdr:colOff>165100</xdr:colOff>
      <xdr:row>98</xdr:row>
      <xdr:rowOff>82962</xdr:rowOff>
    </xdr:to>
    <xdr:sp macro="" textlink="">
      <xdr:nvSpPr>
        <xdr:cNvPr id="484" name="楕円 483"/>
        <xdr:cNvSpPr/>
      </xdr:nvSpPr>
      <xdr:spPr>
        <a:xfrm>
          <a:off x="6921500" y="167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99489</xdr:rowOff>
    </xdr:from>
    <xdr:ext cx="599010" cy="259045"/>
    <xdr:sp macro="" textlink="">
      <xdr:nvSpPr>
        <xdr:cNvPr id="485" name="テキスト ボックス 484"/>
        <xdr:cNvSpPr txBox="1"/>
      </xdr:nvSpPr>
      <xdr:spPr>
        <a:xfrm>
          <a:off x="6672795" y="1655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66186</xdr:rowOff>
    </xdr:from>
    <xdr:to>
      <xdr:col>85</xdr:col>
      <xdr:colOff>127000</xdr:colOff>
      <xdr:row>38</xdr:row>
      <xdr:rowOff>1321</xdr:rowOff>
    </xdr:to>
    <xdr:cxnSp macro="">
      <xdr:nvCxnSpPr>
        <xdr:cNvPr id="514" name="直線コネクタ 513"/>
        <xdr:cNvCxnSpPr/>
      </xdr:nvCxnSpPr>
      <xdr:spPr>
        <a:xfrm flipV="1">
          <a:off x="15481300" y="6409836"/>
          <a:ext cx="838200" cy="10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xdr:rowOff>
    </xdr:from>
    <xdr:to>
      <xdr:col>81</xdr:col>
      <xdr:colOff>50800</xdr:colOff>
      <xdr:row>38</xdr:row>
      <xdr:rowOff>13074</xdr:rowOff>
    </xdr:to>
    <xdr:cxnSp macro="">
      <xdr:nvCxnSpPr>
        <xdr:cNvPr id="517" name="直線コネクタ 516"/>
        <xdr:cNvCxnSpPr/>
      </xdr:nvCxnSpPr>
      <xdr:spPr>
        <a:xfrm flipV="1">
          <a:off x="14592300" y="6516421"/>
          <a:ext cx="8890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145724</xdr:rowOff>
    </xdr:from>
    <xdr:to>
      <xdr:col>76</xdr:col>
      <xdr:colOff>114300</xdr:colOff>
      <xdr:row>38</xdr:row>
      <xdr:rowOff>13074</xdr:rowOff>
    </xdr:to>
    <xdr:cxnSp macro="">
      <xdr:nvCxnSpPr>
        <xdr:cNvPr id="520" name="直線コネクタ 519"/>
        <xdr:cNvCxnSpPr/>
      </xdr:nvCxnSpPr>
      <xdr:spPr>
        <a:xfrm>
          <a:off x="13703300" y="6489374"/>
          <a:ext cx="889000" cy="3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161806</xdr:rowOff>
    </xdr:from>
    <xdr:to>
      <xdr:col>71</xdr:col>
      <xdr:colOff>177800</xdr:colOff>
      <xdr:row>37</xdr:row>
      <xdr:rowOff>145724</xdr:rowOff>
    </xdr:to>
    <xdr:cxnSp macro="">
      <xdr:nvCxnSpPr>
        <xdr:cNvPr id="523" name="直線コネクタ 522"/>
        <xdr:cNvCxnSpPr/>
      </xdr:nvCxnSpPr>
      <xdr:spPr>
        <a:xfrm>
          <a:off x="12814300" y="6334006"/>
          <a:ext cx="889000" cy="1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15386</xdr:rowOff>
    </xdr:from>
    <xdr:to>
      <xdr:col>85</xdr:col>
      <xdr:colOff>177800</xdr:colOff>
      <xdr:row>37</xdr:row>
      <xdr:rowOff>116986</xdr:rowOff>
    </xdr:to>
    <xdr:sp macro="" textlink="">
      <xdr:nvSpPr>
        <xdr:cNvPr id="533" name="楕円 532"/>
        <xdr:cNvSpPr/>
      </xdr:nvSpPr>
      <xdr:spPr>
        <a:xfrm>
          <a:off x="16268700" y="63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38263</xdr:rowOff>
    </xdr:from>
    <xdr:ext cx="534377" cy="259045"/>
    <xdr:sp macro="" textlink="">
      <xdr:nvSpPr>
        <xdr:cNvPr id="534" name="消防費該当値テキスト"/>
        <xdr:cNvSpPr txBox="1"/>
      </xdr:nvSpPr>
      <xdr:spPr>
        <a:xfrm>
          <a:off x="16370300" y="62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121971</xdr:rowOff>
    </xdr:from>
    <xdr:to>
      <xdr:col>81</xdr:col>
      <xdr:colOff>101600</xdr:colOff>
      <xdr:row>38</xdr:row>
      <xdr:rowOff>52121</xdr:rowOff>
    </xdr:to>
    <xdr:sp macro="" textlink="">
      <xdr:nvSpPr>
        <xdr:cNvPr id="535" name="楕円 534"/>
        <xdr:cNvSpPr/>
      </xdr:nvSpPr>
      <xdr:spPr>
        <a:xfrm>
          <a:off x="15430500" y="64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68648</xdr:rowOff>
    </xdr:from>
    <xdr:ext cx="534377" cy="259045"/>
    <xdr:sp macro="" textlink="">
      <xdr:nvSpPr>
        <xdr:cNvPr id="536" name="テキスト ボックス 535"/>
        <xdr:cNvSpPr txBox="1"/>
      </xdr:nvSpPr>
      <xdr:spPr>
        <a:xfrm>
          <a:off x="15214111" y="62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133725</xdr:rowOff>
    </xdr:from>
    <xdr:to>
      <xdr:col>76</xdr:col>
      <xdr:colOff>165100</xdr:colOff>
      <xdr:row>38</xdr:row>
      <xdr:rowOff>63875</xdr:rowOff>
    </xdr:to>
    <xdr:sp macro="" textlink="">
      <xdr:nvSpPr>
        <xdr:cNvPr id="537" name="楕円 536"/>
        <xdr:cNvSpPr/>
      </xdr:nvSpPr>
      <xdr:spPr>
        <a:xfrm>
          <a:off x="14541500" y="6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55001</xdr:rowOff>
    </xdr:from>
    <xdr:ext cx="534377" cy="259045"/>
    <xdr:sp macro="" textlink="">
      <xdr:nvSpPr>
        <xdr:cNvPr id="538" name="テキスト ボックス 537"/>
        <xdr:cNvSpPr txBox="1"/>
      </xdr:nvSpPr>
      <xdr:spPr>
        <a:xfrm>
          <a:off x="14325111" y="65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94924</xdr:rowOff>
    </xdr:from>
    <xdr:to>
      <xdr:col>72</xdr:col>
      <xdr:colOff>38100</xdr:colOff>
      <xdr:row>38</xdr:row>
      <xdr:rowOff>25074</xdr:rowOff>
    </xdr:to>
    <xdr:sp macro="" textlink="">
      <xdr:nvSpPr>
        <xdr:cNvPr id="539" name="楕円 538"/>
        <xdr:cNvSpPr/>
      </xdr:nvSpPr>
      <xdr:spPr>
        <a:xfrm>
          <a:off x="13652500" y="64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41601</xdr:rowOff>
    </xdr:from>
    <xdr:ext cx="534377" cy="259045"/>
    <xdr:sp macro="" textlink="">
      <xdr:nvSpPr>
        <xdr:cNvPr id="540" name="テキスト ボックス 539"/>
        <xdr:cNvSpPr txBox="1"/>
      </xdr:nvSpPr>
      <xdr:spPr>
        <a:xfrm>
          <a:off x="13436111" y="62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111006</xdr:rowOff>
    </xdr:from>
    <xdr:to>
      <xdr:col>67</xdr:col>
      <xdr:colOff>101600</xdr:colOff>
      <xdr:row>37</xdr:row>
      <xdr:rowOff>41156</xdr:rowOff>
    </xdr:to>
    <xdr:sp macro="" textlink="">
      <xdr:nvSpPr>
        <xdr:cNvPr id="541" name="楕円 540"/>
        <xdr:cNvSpPr/>
      </xdr:nvSpPr>
      <xdr:spPr>
        <a:xfrm>
          <a:off x="12763500" y="62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57683</xdr:rowOff>
    </xdr:from>
    <xdr:ext cx="599010" cy="259045"/>
    <xdr:sp macro="" textlink="">
      <xdr:nvSpPr>
        <xdr:cNvPr id="542" name="テキスト ボックス 541"/>
        <xdr:cNvSpPr txBox="1"/>
      </xdr:nvSpPr>
      <xdr:spPr>
        <a:xfrm>
          <a:off x="12514795" y="605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117545</xdr:rowOff>
    </xdr:from>
    <xdr:to>
      <xdr:col>85</xdr:col>
      <xdr:colOff>127000</xdr:colOff>
      <xdr:row>57</xdr:row>
      <xdr:rowOff>134842</xdr:rowOff>
    </xdr:to>
    <xdr:cxnSp macro="">
      <xdr:nvCxnSpPr>
        <xdr:cNvPr id="571" name="直線コネクタ 570"/>
        <xdr:cNvCxnSpPr/>
      </xdr:nvCxnSpPr>
      <xdr:spPr>
        <a:xfrm flipV="1">
          <a:off x="15481300" y="9890195"/>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134842</xdr:rowOff>
    </xdr:from>
    <xdr:to>
      <xdr:col>81</xdr:col>
      <xdr:colOff>50800</xdr:colOff>
      <xdr:row>57</xdr:row>
      <xdr:rowOff>137999</xdr:rowOff>
    </xdr:to>
    <xdr:cxnSp macro="">
      <xdr:nvCxnSpPr>
        <xdr:cNvPr id="574" name="直線コネクタ 573"/>
        <xdr:cNvCxnSpPr/>
      </xdr:nvCxnSpPr>
      <xdr:spPr>
        <a:xfrm flipV="1">
          <a:off x="14592300" y="9907492"/>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161865</xdr:rowOff>
    </xdr:from>
    <xdr:to>
      <xdr:col>76</xdr:col>
      <xdr:colOff>114300</xdr:colOff>
      <xdr:row>57</xdr:row>
      <xdr:rowOff>137999</xdr:rowOff>
    </xdr:to>
    <xdr:cxnSp macro="">
      <xdr:nvCxnSpPr>
        <xdr:cNvPr id="577" name="直線コネクタ 576"/>
        <xdr:cNvCxnSpPr/>
      </xdr:nvCxnSpPr>
      <xdr:spPr>
        <a:xfrm>
          <a:off x="13703300" y="9763065"/>
          <a:ext cx="889000" cy="1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161865</xdr:rowOff>
    </xdr:from>
    <xdr:to>
      <xdr:col>71</xdr:col>
      <xdr:colOff>177800</xdr:colOff>
      <xdr:row>57</xdr:row>
      <xdr:rowOff>156480</xdr:rowOff>
    </xdr:to>
    <xdr:cxnSp macro="">
      <xdr:nvCxnSpPr>
        <xdr:cNvPr id="580" name="直線コネクタ 579"/>
        <xdr:cNvCxnSpPr/>
      </xdr:nvCxnSpPr>
      <xdr:spPr>
        <a:xfrm flipV="1">
          <a:off x="12814300" y="9763065"/>
          <a:ext cx="889000" cy="1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66745</xdr:rowOff>
    </xdr:from>
    <xdr:to>
      <xdr:col>85</xdr:col>
      <xdr:colOff>177800</xdr:colOff>
      <xdr:row>57</xdr:row>
      <xdr:rowOff>168345</xdr:rowOff>
    </xdr:to>
    <xdr:sp macro="" textlink="">
      <xdr:nvSpPr>
        <xdr:cNvPr id="590" name="楕円 589"/>
        <xdr:cNvSpPr/>
      </xdr:nvSpPr>
      <xdr:spPr>
        <a:xfrm>
          <a:off x="16268700" y="98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89622</xdr:rowOff>
    </xdr:from>
    <xdr:ext cx="599010" cy="259045"/>
    <xdr:sp macro="" textlink="">
      <xdr:nvSpPr>
        <xdr:cNvPr id="591" name="教育費該当値テキスト"/>
        <xdr:cNvSpPr txBox="1"/>
      </xdr:nvSpPr>
      <xdr:spPr>
        <a:xfrm>
          <a:off x="16370300" y="96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84042</xdr:rowOff>
    </xdr:from>
    <xdr:to>
      <xdr:col>81</xdr:col>
      <xdr:colOff>101600</xdr:colOff>
      <xdr:row>58</xdr:row>
      <xdr:rowOff>14192</xdr:rowOff>
    </xdr:to>
    <xdr:sp macro="" textlink="">
      <xdr:nvSpPr>
        <xdr:cNvPr id="592" name="楕円 591"/>
        <xdr:cNvSpPr/>
      </xdr:nvSpPr>
      <xdr:spPr>
        <a:xfrm>
          <a:off x="15430500" y="98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30719</xdr:rowOff>
    </xdr:from>
    <xdr:ext cx="599010" cy="259045"/>
    <xdr:sp macro="" textlink="">
      <xdr:nvSpPr>
        <xdr:cNvPr id="593" name="テキスト ボックス 592"/>
        <xdr:cNvSpPr txBox="1"/>
      </xdr:nvSpPr>
      <xdr:spPr>
        <a:xfrm>
          <a:off x="15181795" y="96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87199</xdr:rowOff>
    </xdr:from>
    <xdr:to>
      <xdr:col>76</xdr:col>
      <xdr:colOff>165100</xdr:colOff>
      <xdr:row>58</xdr:row>
      <xdr:rowOff>17349</xdr:rowOff>
    </xdr:to>
    <xdr:sp macro="" textlink="">
      <xdr:nvSpPr>
        <xdr:cNvPr id="594" name="楕円 593"/>
        <xdr:cNvSpPr/>
      </xdr:nvSpPr>
      <xdr:spPr>
        <a:xfrm>
          <a:off x="14541500" y="98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33876</xdr:rowOff>
    </xdr:from>
    <xdr:ext cx="599010" cy="259045"/>
    <xdr:sp macro="" textlink="">
      <xdr:nvSpPr>
        <xdr:cNvPr id="595" name="テキスト ボックス 594"/>
        <xdr:cNvSpPr txBox="1"/>
      </xdr:nvSpPr>
      <xdr:spPr>
        <a:xfrm>
          <a:off x="14292795" y="96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111065</xdr:rowOff>
    </xdr:from>
    <xdr:to>
      <xdr:col>72</xdr:col>
      <xdr:colOff>38100</xdr:colOff>
      <xdr:row>57</xdr:row>
      <xdr:rowOff>41215</xdr:rowOff>
    </xdr:to>
    <xdr:sp macro="" textlink="">
      <xdr:nvSpPr>
        <xdr:cNvPr id="596" name="楕円 595"/>
        <xdr:cNvSpPr/>
      </xdr:nvSpPr>
      <xdr:spPr>
        <a:xfrm>
          <a:off x="13652500" y="97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57742</xdr:rowOff>
    </xdr:from>
    <xdr:ext cx="599010" cy="259045"/>
    <xdr:sp macro="" textlink="">
      <xdr:nvSpPr>
        <xdr:cNvPr id="597" name="テキスト ボックス 596"/>
        <xdr:cNvSpPr txBox="1"/>
      </xdr:nvSpPr>
      <xdr:spPr>
        <a:xfrm>
          <a:off x="13403795" y="948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105680</xdr:rowOff>
    </xdr:from>
    <xdr:to>
      <xdr:col>67</xdr:col>
      <xdr:colOff>101600</xdr:colOff>
      <xdr:row>58</xdr:row>
      <xdr:rowOff>35830</xdr:rowOff>
    </xdr:to>
    <xdr:sp macro="" textlink="">
      <xdr:nvSpPr>
        <xdr:cNvPr id="598" name="楕円 597"/>
        <xdr:cNvSpPr/>
      </xdr:nvSpPr>
      <xdr:spPr>
        <a:xfrm>
          <a:off x="12763500" y="98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26957</xdr:rowOff>
    </xdr:from>
    <xdr:ext cx="599010" cy="259045"/>
    <xdr:sp macro="" textlink="">
      <xdr:nvSpPr>
        <xdr:cNvPr id="599" name="テキスト ボックス 598"/>
        <xdr:cNvSpPr txBox="1"/>
      </xdr:nvSpPr>
      <xdr:spPr>
        <a:xfrm>
          <a:off x="12514795" y="997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44427</xdr:rowOff>
    </xdr:from>
    <xdr:to>
      <xdr:col>85</xdr:col>
      <xdr:colOff>127000</xdr:colOff>
      <xdr:row>79</xdr:row>
      <xdr:rowOff>44450</xdr:rowOff>
    </xdr:to>
    <xdr:cxnSp macro="">
      <xdr:nvCxnSpPr>
        <xdr:cNvPr id="628" name="直線コネクタ 627"/>
        <xdr:cNvCxnSpPr/>
      </xdr:nvCxnSpPr>
      <xdr:spPr>
        <a:xfrm>
          <a:off x="15481300" y="13588977"/>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44058</xdr:rowOff>
    </xdr:from>
    <xdr:to>
      <xdr:col>81</xdr:col>
      <xdr:colOff>50800</xdr:colOff>
      <xdr:row>79</xdr:row>
      <xdr:rowOff>44427</xdr:rowOff>
    </xdr:to>
    <xdr:cxnSp macro="">
      <xdr:nvCxnSpPr>
        <xdr:cNvPr id="631" name="直線コネクタ 630"/>
        <xdr:cNvCxnSpPr/>
      </xdr:nvCxnSpPr>
      <xdr:spPr>
        <a:xfrm>
          <a:off x="14592300" y="1358860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41836</xdr:rowOff>
    </xdr:from>
    <xdr:to>
      <xdr:col>76</xdr:col>
      <xdr:colOff>114300</xdr:colOff>
      <xdr:row>79</xdr:row>
      <xdr:rowOff>44058</xdr:rowOff>
    </xdr:to>
    <xdr:cxnSp macro="">
      <xdr:nvCxnSpPr>
        <xdr:cNvPr id="634" name="直線コネクタ 633"/>
        <xdr:cNvCxnSpPr/>
      </xdr:nvCxnSpPr>
      <xdr:spPr>
        <a:xfrm>
          <a:off x="13703300" y="13586386"/>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32291</xdr:rowOff>
    </xdr:from>
    <xdr:to>
      <xdr:col>71</xdr:col>
      <xdr:colOff>177800</xdr:colOff>
      <xdr:row>79</xdr:row>
      <xdr:rowOff>41836</xdr:rowOff>
    </xdr:to>
    <xdr:cxnSp macro="">
      <xdr:nvCxnSpPr>
        <xdr:cNvPr id="637" name="直線コネクタ 636"/>
        <xdr:cNvCxnSpPr/>
      </xdr:nvCxnSpPr>
      <xdr:spPr>
        <a:xfrm>
          <a:off x="12814300" y="13576841"/>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165077</xdr:rowOff>
    </xdr:from>
    <xdr:to>
      <xdr:col>81</xdr:col>
      <xdr:colOff>101600</xdr:colOff>
      <xdr:row>79</xdr:row>
      <xdr:rowOff>95227</xdr:rowOff>
    </xdr:to>
    <xdr:sp macro="" textlink="">
      <xdr:nvSpPr>
        <xdr:cNvPr id="649" name="楕円 648"/>
        <xdr:cNvSpPr/>
      </xdr:nvSpPr>
      <xdr:spPr>
        <a:xfrm>
          <a:off x="15430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86354</xdr:rowOff>
    </xdr:from>
    <xdr:ext cx="313932" cy="259045"/>
    <xdr:sp macro="" textlink="">
      <xdr:nvSpPr>
        <xdr:cNvPr id="650" name="テキスト ボックス 649"/>
        <xdr:cNvSpPr txBox="1"/>
      </xdr:nvSpPr>
      <xdr:spPr>
        <a:xfrm>
          <a:off x="15324333" y="1363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164708</xdr:rowOff>
    </xdr:from>
    <xdr:to>
      <xdr:col>76</xdr:col>
      <xdr:colOff>165100</xdr:colOff>
      <xdr:row>79</xdr:row>
      <xdr:rowOff>94858</xdr:rowOff>
    </xdr:to>
    <xdr:sp macro="" textlink="">
      <xdr:nvSpPr>
        <xdr:cNvPr id="651" name="楕円 650"/>
        <xdr:cNvSpPr/>
      </xdr:nvSpPr>
      <xdr:spPr>
        <a:xfrm>
          <a:off x="14541500" y="135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85985</xdr:rowOff>
    </xdr:from>
    <xdr:ext cx="378565" cy="259045"/>
    <xdr:sp macro="" textlink="">
      <xdr:nvSpPr>
        <xdr:cNvPr id="652" name="テキスト ボックス 651"/>
        <xdr:cNvSpPr txBox="1"/>
      </xdr:nvSpPr>
      <xdr:spPr>
        <a:xfrm>
          <a:off x="14403017" y="13630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162486</xdr:rowOff>
    </xdr:from>
    <xdr:to>
      <xdr:col>72</xdr:col>
      <xdr:colOff>38100</xdr:colOff>
      <xdr:row>79</xdr:row>
      <xdr:rowOff>92636</xdr:rowOff>
    </xdr:to>
    <xdr:sp macro="" textlink="">
      <xdr:nvSpPr>
        <xdr:cNvPr id="653" name="楕円 652"/>
        <xdr:cNvSpPr/>
      </xdr:nvSpPr>
      <xdr:spPr>
        <a:xfrm>
          <a:off x="13652500" y="135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83763</xdr:rowOff>
    </xdr:from>
    <xdr:ext cx="469744" cy="259045"/>
    <xdr:sp macro="" textlink="">
      <xdr:nvSpPr>
        <xdr:cNvPr id="654" name="テキスト ボックス 653"/>
        <xdr:cNvSpPr txBox="1"/>
      </xdr:nvSpPr>
      <xdr:spPr>
        <a:xfrm>
          <a:off x="13468428" y="136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152941</xdr:rowOff>
    </xdr:from>
    <xdr:to>
      <xdr:col>67</xdr:col>
      <xdr:colOff>101600</xdr:colOff>
      <xdr:row>79</xdr:row>
      <xdr:rowOff>83091</xdr:rowOff>
    </xdr:to>
    <xdr:sp macro="" textlink="">
      <xdr:nvSpPr>
        <xdr:cNvPr id="655" name="楕円 654"/>
        <xdr:cNvSpPr/>
      </xdr:nvSpPr>
      <xdr:spPr>
        <a:xfrm>
          <a:off x="12763500" y="135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74218</xdr:rowOff>
    </xdr:from>
    <xdr:ext cx="469744" cy="259045"/>
    <xdr:sp macro="" textlink="">
      <xdr:nvSpPr>
        <xdr:cNvPr id="656" name="テキスト ボックス 655"/>
        <xdr:cNvSpPr txBox="1"/>
      </xdr:nvSpPr>
      <xdr:spPr>
        <a:xfrm>
          <a:off x="12579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161027</xdr:rowOff>
    </xdr:from>
    <xdr:to>
      <xdr:col>85</xdr:col>
      <xdr:colOff>127000</xdr:colOff>
      <xdr:row>97</xdr:row>
      <xdr:rowOff>78130</xdr:rowOff>
    </xdr:to>
    <xdr:cxnSp macro="">
      <xdr:nvCxnSpPr>
        <xdr:cNvPr id="687" name="直線コネクタ 686"/>
        <xdr:cNvCxnSpPr/>
      </xdr:nvCxnSpPr>
      <xdr:spPr>
        <a:xfrm>
          <a:off x="15481300" y="16620227"/>
          <a:ext cx="838200" cy="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161027</xdr:rowOff>
    </xdr:from>
    <xdr:to>
      <xdr:col>81</xdr:col>
      <xdr:colOff>50800</xdr:colOff>
      <xdr:row>97</xdr:row>
      <xdr:rowOff>59954</xdr:rowOff>
    </xdr:to>
    <xdr:cxnSp macro="">
      <xdr:nvCxnSpPr>
        <xdr:cNvPr id="690" name="直線コネクタ 689"/>
        <xdr:cNvCxnSpPr/>
      </xdr:nvCxnSpPr>
      <xdr:spPr>
        <a:xfrm flipV="1">
          <a:off x="14592300" y="16620227"/>
          <a:ext cx="8890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59954</xdr:rowOff>
    </xdr:from>
    <xdr:to>
      <xdr:col>76</xdr:col>
      <xdr:colOff>114300</xdr:colOff>
      <xdr:row>97</xdr:row>
      <xdr:rowOff>94749</xdr:rowOff>
    </xdr:to>
    <xdr:cxnSp macro="">
      <xdr:nvCxnSpPr>
        <xdr:cNvPr id="693" name="直線コネクタ 692"/>
        <xdr:cNvCxnSpPr/>
      </xdr:nvCxnSpPr>
      <xdr:spPr>
        <a:xfrm flipV="1">
          <a:off x="13703300" y="16690604"/>
          <a:ext cx="889000" cy="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85742</xdr:rowOff>
    </xdr:from>
    <xdr:to>
      <xdr:col>71</xdr:col>
      <xdr:colOff>177800</xdr:colOff>
      <xdr:row>97</xdr:row>
      <xdr:rowOff>94749</xdr:rowOff>
    </xdr:to>
    <xdr:cxnSp macro="">
      <xdr:nvCxnSpPr>
        <xdr:cNvPr id="696" name="直線コネクタ 695"/>
        <xdr:cNvCxnSpPr/>
      </xdr:nvCxnSpPr>
      <xdr:spPr>
        <a:xfrm>
          <a:off x="12814300" y="1671639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27330</xdr:rowOff>
    </xdr:from>
    <xdr:to>
      <xdr:col>85</xdr:col>
      <xdr:colOff>177800</xdr:colOff>
      <xdr:row>97</xdr:row>
      <xdr:rowOff>128930</xdr:rowOff>
    </xdr:to>
    <xdr:sp macro="" textlink="">
      <xdr:nvSpPr>
        <xdr:cNvPr id="706" name="楕円 705"/>
        <xdr:cNvSpPr/>
      </xdr:nvSpPr>
      <xdr:spPr>
        <a:xfrm>
          <a:off x="16268700" y="166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50207</xdr:rowOff>
    </xdr:from>
    <xdr:ext cx="599010" cy="259045"/>
    <xdr:sp macro="" textlink="">
      <xdr:nvSpPr>
        <xdr:cNvPr id="707" name="公債費該当値テキスト"/>
        <xdr:cNvSpPr txBox="1"/>
      </xdr:nvSpPr>
      <xdr:spPr>
        <a:xfrm>
          <a:off x="16370300" y="1650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110227</xdr:rowOff>
    </xdr:from>
    <xdr:to>
      <xdr:col>81</xdr:col>
      <xdr:colOff>101600</xdr:colOff>
      <xdr:row>97</xdr:row>
      <xdr:rowOff>40377</xdr:rowOff>
    </xdr:to>
    <xdr:sp macro="" textlink="">
      <xdr:nvSpPr>
        <xdr:cNvPr id="708" name="楕円 707"/>
        <xdr:cNvSpPr/>
      </xdr:nvSpPr>
      <xdr:spPr>
        <a:xfrm>
          <a:off x="15430500" y="165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56904</xdr:rowOff>
    </xdr:from>
    <xdr:ext cx="599010" cy="259045"/>
    <xdr:sp macro="" textlink="">
      <xdr:nvSpPr>
        <xdr:cNvPr id="709" name="テキスト ボックス 708"/>
        <xdr:cNvSpPr txBox="1"/>
      </xdr:nvSpPr>
      <xdr:spPr>
        <a:xfrm>
          <a:off x="15181795" y="1634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9154</xdr:rowOff>
    </xdr:from>
    <xdr:to>
      <xdr:col>76</xdr:col>
      <xdr:colOff>165100</xdr:colOff>
      <xdr:row>97</xdr:row>
      <xdr:rowOff>110754</xdr:rowOff>
    </xdr:to>
    <xdr:sp macro="" textlink="">
      <xdr:nvSpPr>
        <xdr:cNvPr id="710" name="楕円 709"/>
        <xdr:cNvSpPr/>
      </xdr:nvSpPr>
      <xdr:spPr>
        <a:xfrm>
          <a:off x="14541500" y="166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127281</xdr:rowOff>
    </xdr:from>
    <xdr:ext cx="599010" cy="259045"/>
    <xdr:sp macro="" textlink="">
      <xdr:nvSpPr>
        <xdr:cNvPr id="711" name="テキスト ボックス 710"/>
        <xdr:cNvSpPr txBox="1"/>
      </xdr:nvSpPr>
      <xdr:spPr>
        <a:xfrm>
          <a:off x="14292795" y="1641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43949</xdr:rowOff>
    </xdr:from>
    <xdr:to>
      <xdr:col>72</xdr:col>
      <xdr:colOff>38100</xdr:colOff>
      <xdr:row>97</xdr:row>
      <xdr:rowOff>145549</xdr:rowOff>
    </xdr:to>
    <xdr:sp macro="" textlink="">
      <xdr:nvSpPr>
        <xdr:cNvPr id="712" name="楕円 711"/>
        <xdr:cNvSpPr/>
      </xdr:nvSpPr>
      <xdr:spPr>
        <a:xfrm>
          <a:off x="13652500" y="166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162076</xdr:rowOff>
    </xdr:from>
    <xdr:ext cx="599010" cy="259045"/>
    <xdr:sp macro="" textlink="">
      <xdr:nvSpPr>
        <xdr:cNvPr id="713" name="テキスト ボックス 712"/>
        <xdr:cNvSpPr txBox="1"/>
      </xdr:nvSpPr>
      <xdr:spPr>
        <a:xfrm>
          <a:off x="13403795" y="164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34942</xdr:rowOff>
    </xdr:from>
    <xdr:to>
      <xdr:col>67</xdr:col>
      <xdr:colOff>101600</xdr:colOff>
      <xdr:row>97</xdr:row>
      <xdr:rowOff>136542</xdr:rowOff>
    </xdr:to>
    <xdr:sp macro="" textlink="">
      <xdr:nvSpPr>
        <xdr:cNvPr id="714" name="楕円 713"/>
        <xdr:cNvSpPr/>
      </xdr:nvSpPr>
      <xdr:spPr>
        <a:xfrm>
          <a:off x="12763500" y="166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153069</xdr:rowOff>
    </xdr:from>
    <xdr:ext cx="599010" cy="259045"/>
    <xdr:sp macro="" textlink="">
      <xdr:nvSpPr>
        <xdr:cNvPr id="715" name="テキスト ボックス 714"/>
        <xdr:cNvSpPr txBox="1"/>
      </xdr:nvSpPr>
      <xdr:spPr>
        <a:xfrm>
          <a:off x="12514795" y="164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更別村においては、幸いにして大規模災害が発生しにくい地形であることから、例年災害復旧費は非常に少ない。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年度によって各費の増減はあるが、総務費においては新型コロナウイルス関連の予算である、特別定額給付金により大幅に増えている。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農林水産業費は本村の基幹産業であり、前年度よりは減少しているが、類似団体と比較して継続的に多額となっている。また、土木費についても農産物を安定して運搬するための道路・橋りょう整備の要望が大きいこと等により、継続して類似団体と比較して多額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公債費については、Ｒ０１がピークであったため、今後は減少していく見込みであるが、引き続き地方債発行の平準化をしなければならない。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財政調整基金残高については減少傾向ではあるが、実際には別の目的基金に積み立てているため、横ばいとなっている。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実質収支額及び実質単年度収支は、改善され通常年と同様の数値に戻っている。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今後は公共施設等の維持管理費やその他経常的な経費が、今以上に増えていくことが見込まれる。引き続き財政調整基金を活用することが想定されることから、財政健全化に努めなければならない。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Ｒ０１と比べて黒字額の増減幅は大幅に増えており、通常年と同様となっている。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一般会計及び特別会計、企業会計とも健全に運営されている。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今後、学校給食センターや中学校などの公共施設の建替え・大規模改修が、直近に控えていることから、地方債の借入を平準化し、黒字額を保てるよう、引き続き財政健全化に努める。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2207;&#21209;&#35506;\02&#36001;&#25919;&#22865;&#32004;&#20418;\01_&#36001;&#25919;&#25285;&#24403;\&#8544;.&#36001;&#25919;&#35336;&#30011;&#12539;&#36001;&#25919;&#20107;&#24773;&#12398;&#20844;&#34920;&#31561;\&#9315;&#36001;&#25919;&#29366;&#27841;&#36039;&#26009;&#38598;\R2%20&#36001;&#25919;&#29366;&#27841;&#36039;&#26009;&#38598;\&#12304;&#36001;&#25919;&#29366;&#27841;&#36039;&#26009;&#38598;&#12305;_016390_&#26356;&#21029;&#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61.4</v>
          </cell>
          <cell r="BX53">
            <v>61.8</v>
          </cell>
          <cell r="CF53">
            <v>62.3</v>
          </cell>
          <cell r="CN53">
            <v>64.2</v>
          </cell>
          <cell r="CV53">
            <v>65.400000000000006</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7.2</v>
          </cell>
          <cell r="BX75">
            <v>7.7</v>
          </cell>
          <cell r="CF75">
            <v>9</v>
          </cell>
          <cell r="CN75">
            <v>9.9</v>
          </cell>
          <cell r="CV75">
            <v>9.9</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5394830</v>
      </c>
      <c r="BO4" s="426"/>
      <c r="BP4" s="426"/>
      <c r="BQ4" s="426"/>
      <c r="BR4" s="426"/>
      <c r="BS4" s="426"/>
      <c r="BT4" s="426"/>
      <c r="BU4" s="427"/>
      <c r="BV4" s="425">
        <v>5527995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4.4000000000000004</v>
      </c>
      <c r="CU4" s="610"/>
      <c r="CV4" s="610"/>
      <c r="CW4" s="610"/>
      <c r="CX4" s="610"/>
      <c r="CY4" s="610"/>
      <c r="CZ4" s="610"/>
      <c r="DA4" s="611"/>
      <c r="DB4" s="609">
        <v>1.5</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5267441</v>
      </c>
      <c r="BO5" s="431"/>
      <c r="BP5" s="431"/>
      <c r="BQ5" s="431"/>
      <c r="BR5" s="431"/>
      <c r="BS5" s="431"/>
      <c r="BT5" s="431"/>
      <c r="BU5" s="432"/>
      <c r="BV5" s="430">
        <v>5486525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82.6</v>
      </c>
      <c r="CU5" s="401"/>
      <c r="CV5" s="401"/>
      <c r="CW5" s="401"/>
      <c r="CX5" s="401"/>
      <c r="CY5" s="401"/>
      <c r="CZ5" s="401"/>
      <c r="DA5" s="402"/>
      <c r="DB5" s="400">
        <v>87.6</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127389</v>
      </c>
      <c r="BO6" s="431"/>
      <c r="BP6" s="431"/>
      <c r="BQ6" s="431"/>
      <c r="BR6" s="431"/>
      <c r="BS6" s="431"/>
      <c r="BT6" s="431"/>
      <c r="BU6" s="432"/>
      <c r="BV6" s="430">
        <v>41470</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85.1</v>
      </c>
      <c r="CU6" s="584"/>
      <c r="CV6" s="584"/>
      <c r="CW6" s="584"/>
      <c r="CX6" s="584"/>
      <c r="CY6" s="584"/>
      <c r="CZ6" s="584"/>
      <c r="DA6" s="585"/>
      <c r="DB6" s="583">
        <v>90.2</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315</v>
      </c>
      <c r="BO7" s="431"/>
      <c r="BP7" s="431"/>
      <c r="BQ7" s="431"/>
      <c r="BR7" s="431"/>
      <c r="BS7" s="431"/>
      <c r="BT7" s="431"/>
      <c r="BU7" s="432"/>
      <c r="BV7" s="430">
        <v>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2863173</v>
      </c>
      <c r="CU7" s="431"/>
      <c r="CV7" s="431"/>
      <c r="CW7" s="431"/>
      <c r="CX7" s="431"/>
      <c r="CY7" s="431"/>
      <c r="CZ7" s="431"/>
      <c r="DA7" s="432"/>
      <c r="DB7" s="430">
        <v>2823172</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127074</v>
      </c>
      <c r="BO8" s="431"/>
      <c r="BP8" s="431"/>
      <c r="BQ8" s="431"/>
      <c r="BR8" s="431"/>
      <c r="BS8" s="431"/>
      <c r="BT8" s="431"/>
      <c r="BU8" s="432"/>
      <c r="BV8" s="430">
        <v>41461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0.28000000000000003</v>
      </c>
      <c r="CU8" s="544"/>
      <c r="CV8" s="544"/>
      <c r="CW8" s="544"/>
      <c r="CX8" s="544"/>
      <c r="CY8" s="544"/>
      <c r="CZ8" s="544"/>
      <c r="DA8" s="545"/>
      <c r="DB8" s="543">
        <v>0.27</v>
      </c>
      <c r="DC8" s="544"/>
      <c r="DD8" s="544"/>
      <c r="DE8" s="544"/>
      <c r="DF8" s="544"/>
      <c r="DG8" s="544"/>
      <c r="DH8" s="544"/>
      <c r="DI8" s="545"/>
      <c r="DJ8" s="186"/>
      <c r="DK8" s="186"/>
      <c r="DL8" s="186"/>
      <c r="DM8" s="186"/>
      <c r="DN8" s="186"/>
      <c r="DO8" s="186"/>
    </row>
    <row r="9" spans="1:119" ht="18.75" customHeight="1" thickBot="1">
      <c r="A9" s="187"/>
      <c r="B9" s="572" t="s">
        <v>111</v>
      </c>
      <c r="C9" s="573"/>
      <c r="D9" s="573"/>
      <c r="E9" s="573"/>
      <c r="F9" s="573"/>
      <c r="G9" s="573"/>
      <c r="H9" s="573"/>
      <c r="I9" s="573"/>
      <c r="J9" s="573"/>
      <c r="K9" s="493"/>
      <c r="L9" s="574" t="s">
        <v>112</v>
      </c>
      <c r="M9" s="575"/>
      <c r="N9" s="575"/>
      <c r="O9" s="575"/>
      <c r="P9" s="575"/>
      <c r="Q9" s="576"/>
      <c r="R9" s="577">
        <v>3080</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85613</v>
      </c>
      <c r="BO9" s="431"/>
      <c r="BP9" s="431"/>
      <c r="BQ9" s="431"/>
      <c r="BR9" s="431"/>
      <c r="BS9" s="431"/>
      <c r="BT9" s="431"/>
      <c r="BU9" s="432"/>
      <c r="BV9" s="430">
        <v>-150702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19.5</v>
      </c>
      <c r="CU9" s="401"/>
      <c r="CV9" s="401"/>
      <c r="CW9" s="401"/>
      <c r="CX9" s="401"/>
      <c r="CY9" s="401"/>
      <c r="CZ9" s="401"/>
      <c r="DA9" s="402"/>
      <c r="DB9" s="400">
        <v>23.2</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3185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20929</v>
      </c>
      <c r="BO10" s="431"/>
      <c r="BP10" s="431"/>
      <c r="BQ10" s="431"/>
      <c r="BR10" s="431"/>
      <c r="BS10" s="431"/>
      <c r="BT10" s="431"/>
      <c r="BU10" s="432"/>
      <c r="BV10" s="430">
        <v>96706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20558</v>
      </c>
      <c r="BO11" s="431"/>
      <c r="BP11" s="431"/>
      <c r="BQ11" s="431"/>
      <c r="BR11" s="431"/>
      <c r="BS11" s="431"/>
      <c r="BT11" s="431"/>
      <c r="BU11" s="432"/>
      <c r="BV11" s="430">
        <v>110696</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c r="A12" s="187"/>
      <c r="B12" s="546" t="s">
        <v>131</v>
      </c>
      <c r="C12" s="547"/>
      <c r="D12" s="547"/>
      <c r="E12" s="547"/>
      <c r="F12" s="547"/>
      <c r="G12" s="547"/>
      <c r="H12" s="547"/>
      <c r="I12" s="547"/>
      <c r="J12" s="547"/>
      <c r="K12" s="548"/>
      <c r="L12" s="555" t="s">
        <v>132</v>
      </c>
      <c r="M12" s="556"/>
      <c r="N12" s="556"/>
      <c r="O12" s="556"/>
      <c r="P12" s="556"/>
      <c r="Q12" s="557"/>
      <c r="R12" s="558">
        <v>3151</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115</v>
      </c>
      <c r="AV12" s="488"/>
      <c r="AW12" s="488"/>
      <c r="AX12" s="488"/>
      <c r="AY12" s="410" t="s">
        <v>136</v>
      </c>
      <c r="AZ12" s="411"/>
      <c r="BA12" s="411"/>
      <c r="BB12" s="411"/>
      <c r="BC12" s="411"/>
      <c r="BD12" s="411"/>
      <c r="BE12" s="411"/>
      <c r="BF12" s="411"/>
      <c r="BG12" s="411"/>
      <c r="BH12" s="411"/>
      <c r="BI12" s="411"/>
      <c r="BJ12" s="411"/>
      <c r="BK12" s="411"/>
      <c r="BL12" s="411"/>
      <c r="BM12" s="412"/>
      <c r="BN12" s="430">
        <v>114219</v>
      </c>
      <c r="BO12" s="431"/>
      <c r="BP12" s="431"/>
      <c r="BQ12" s="431"/>
      <c r="BR12" s="431"/>
      <c r="BS12" s="431"/>
      <c r="BT12" s="431"/>
      <c r="BU12" s="432"/>
      <c r="BV12" s="430">
        <v>360000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139</v>
      </c>
      <c r="N13" s="531"/>
      <c r="O13" s="531"/>
      <c r="P13" s="531"/>
      <c r="Q13" s="532"/>
      <c r="R13" s="533">
        <v>3143</v>
      </c>
      <c r="S13" s="534"/>
      <c r="T13" s="534"/>
      <c r="U13" s="534"/>
      <c r="V13" s="535"/>
      <c r="W13" s="521" t="s">
        <v>140</v>
      </c>
      <c r="X13" s="443"/>
      <c r="Y13" s="443"/>
      <c r="Z13" s="443"/>
      <c r="AA13" s="443"/>
      <c r="AB13" s="444"/>
      <c r="AC13" s="406">
        <v>861</v>
      </c>
      <c r="AD13" s="407"/>
      <c r="AE13" s="407"/>
      <c r="AF13" s="407"/>
      <c r="AG13" s="408"/>
      <c r="AH13" s="406">
        <v>900</v>
      </c>
      <c r="AI13" s="407"/>
      <c r="AJ13" s="407"/>
      <c r="AK13" s="407"/>
      <c r="AL13" s="409"/>
      <c r="AM13" s="499" t="s">
        <v>141</v>
      </c>
      <c r="AN13" s="404"/>
      <c r="AO13" s="404"/>
      <c r="AP13" s="404"/>
      <c r="AQ13" s="404"/>
      <c r="AR13" s="404"/>
      <c r="AS13" s="404"/>
      <c r="AT13" s="405"/>
      <c r="AU13" s="487" t="s">
        <v>115</v>
      </c>
      <c r="AV13" s="488"/>
      <c r="AW13" s="488"/>
      <c r="AX13" s="488"/>
      <c r="AY13" s="410" t="s">
        <v>142</v>
      </c>
      <c r="AZ13" s="411"/>
      <c r="BA13" s="411"/>
      <c r="BB13" s="411"/>
      <c r="BC13" s="411"/>
      <c r="BD13" s="411"/>
      <c r="BE13" s="411"/>
      <c r="BF13" s="411"/>
      <c r="BG13" s="411"/>
      <c r="BH13" s="411"/>
      <c r="BI13" s="411"/>
      <c r="BJ13" s="411"/>
      <c r="BK13" s="411"/>
      <c r="BL13" s="411"/>
      <c r="BM13" s="412"/>
      <c r="BN13" s="430">
        <v>12881</v>
      </c>
      <c r="BO13" s="431"/>
      <c r="BP13" s="431"/>
      <c r="BQ13" s="431"/>
      <c r="BR13" s="431"/>
      <c r="BS13" s="431"/>
      <c r="BT13" s="431"/>
      <c r="BU13" s="432"/>
      <c r="BV13" s="430">
        <v>-303300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9.9</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144</v>
      </c>
      <c r="M14" s="567"/>
      <c r="N14" s="567"/>
      <c r="O14" s="567"/>
      <c r="P14" s="567"/>
      <c r="Q14" s="568"/>
      <c r="R14" s="533">
        <v>3157</v>
      </c>
      <c r="S14" s="534"/>
      <c r="T14" s="534"/>
      <c r="U14" s="534"/>
      <c r="V14" s="535"/>
      <c r="W14" s="536"/>
      <c r="X14" s="446"/>
      <c r="Y14" s="446"/>
      <c r="Z14" s="446"/>
      <c r="AA14" s="446"/>
      <c r="AB14" s="447"/>
      <c r="AC14" s="526">
        <v>46.8</v>
      </c>
      <c r="AD14" s="527"/>
      <c r="AE14" s="527"/>
      <c r="AF14" s="527"/>
      <c r="AG14" s="528"/>
      <c r="AH14" s="526">
        <v>46.3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139</v>
      </c>
      <c r="N15" s="531"/>
      <c r="O15" s="531"/>
      <c r="P15" s="531"/>
      <c r="Q15" s="532"/>
      <c r="R15" s="533">
        <v>3149</v>
      </c>
      <c r="S15" s="534"/>
      <c r="T15" s="534"/>
      <c r="U15" s="534"/>
      <c r="V15" s="535"/>
      <c r="W15" s="521" t="s">
        <v>146</v>
      </c>
      <c r="X15" s="443"/>
      <c r="Y15" s="443"/>
      <c r="Z15" s="443"/>
      <c r="AA15" s="443"/>
      <c r="AB15" s="444"/>
      <c r="AC15" s="406">
        <v>177</v>
      </c>
      <c r="AD15" s="407"/>
      <c r="AE15" s="407"/>
      <c r="AF15" s="407"/>
      <c r="AG15" s="408"/>
      <c r="AH15" s="406">
        <v>261</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727713</v>
      </c>
      <c r="BO15" s="426"/>
      <c r="BP15" s="426"/>
      <c r="BQ15" s="426"/>
      <c r="BR15" s="426"/>
      <c r="BS15" s="426"/>
      <c r="BT15" s="426"/>
      <c r="BU15" s="427"/>
      <c r="BV15" s="425">
        <v>701288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9.6</v>
      </c>
      <c r="AD16" s="527"/>
      <c r="AE16" s="527"/>
      <c r="AF16" s="527"/>
      <c r="AG16" s="528"/>
      <c r="AH16" s="526">
        <v>13.4</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2608750</v>
      </c>
      <c r="BO16" s="431"/>
      <c r="BP16" s="431"/>
      <c r="BQ16" s="431"/>
      <c r="BR16" s="431"/>
      <c r="BS16" s="431"/>
      <c r="BT16" s="431"/>
      <c r="BU16" s="432"/>
      <c r="BV16" s="430">
        <v>2545369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803</v>
      </c>
      <c r="AD17" s="407"/>
      <c r="AE17" s="407"/>
      <c r="AF17" s="407"/>
      <c r="AG17" s="408"/>
      <c r="AH17" s="406">
        <v>781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898033</v>
      </c>
      <c r="BO17" s="431"/>
      <c r="BP17" s="431"/>
      <c r="BQ17" s="431"/>
      <c r="BR17" s="431"/>
      <c r="BS17" s="431"/>
      <c r="BT17" s="431"/>
      <c r="BU17" s="432"/>
      <c r="BV17" s="430">
        <v>897445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156</v>
      </c>
      <c r="C18" s="493"/>
      <c r="D18" s="493"/>
      <c r="E18" s="494"/>
      <c r="F18" s="494"/>
      <c r="G18" s="494"/>
      <c r="H18" s="494"/>
      <c r="I18" s="494"/>
      <c r="J18" s="494"/>
      <c r="K18" s="494"/>
      <c r="L18" s="495">
        <v>176.9</v>
      </c>
      <c r="M18" s="495"/>
      <c r="N18" s="495"/>
      <c r="O18" s="495"/>
      <c r="P18" s="495"/>
      <c r="Q18" s="495"/>
      <c r="R18" s="496"/>
      <c r="S18" s="496"/>
      <c r="T18" s="496"/>
      <c r="U18" s="496"/>
      <c r="V18" s="497"/>
      <c r="W18" s="511"/>
      <c r="X18" s="512"/>
      <c r="Y18" s="512"/>
      <c r="Z18" s="512"/>
      <c r="AA18" s="512"/>
      <c r="AB18" s="522"/>
      <c r="AC18" s="394">
        <v>43.6</v>
      </c>
      <c r="AD18" s="395"/>
      <c r="AE18" s="395"/>
      <c r="AF18" s="395"/>
      <c r="AG18" s="498"/>
      <c r="AH18" s="394">
        <v>40.200000000000003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2476141</v>
      </c>
      <c r="BO18" s="431"/>
      <c r="BP18" s="431"/>
      <c r="BQ18" s="431"/>
      <c r="BR18" s="431"/>
      <c r="BS18" s="431"/>
      <c r="BT18" s="431"/>
      <c r="BU18" s="432"/>
      <c r="BV18" s="430">
        <v>2553705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158</v>
      </c>
      <c r="C19" s="493"/>
      <c r="D19" s="493"/>
      <c r="E19" s="494"/>
      <c r="F19" s="494"/>
      <c r="G19" s="494"/>
      <c r="H19" s="494"/>
      <c r="I19" s="494"/>
      <c r="J19" s="494"/>
      <c r="K19" s="494"/>
      <c r="L19" s="500">
        <v>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3511502</v>
      </c>
      <c r="BO19" s="431"/>
      <c r="BP19" s="431"/>
      <c r="BQ19" s="431"/>
      <c r="BR19" s="431"/>
      <c r="BS19" s="431"/>
      <c r="BT19" s="431"/>
      <c r="BU19" s="432"/>
      <c r="BV19" s="430">
        <v>3702535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160</v>
      </c>
      <c r="C20" s="493"/>
      <c r="D20" s="493"/>
      <c r="E20" s="494"/>
      <c r="F20" s="494"/>
      <c r="G20" s="494"/>
      <c r="H20" s="494"/>
      <c r="I20" s="494"/>
      <c r="J20" s="494"/>
      <c r="K20" s="494"/>
      <c r="L20" s="500">
        <v>1311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3662394</v>
      </c>
      <c r="BO23" s="431"/>
      <c r="BP23" s="431"/>
      <c r="BQ23" s="431"/>
      <c r="BR23" s="431"/>
      <c r="BS23" s="431"/>
      <c r="BT23" s="431"/>
      <c r="BU23" s="432"/>
      <c r="BV23" s="430">
        <v>3882803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169</v>
      </c>
      <c r="F24" s="404"/>
      <c r="G24" s="404"/>
      <c r="H24" s="404"/>
      <c r="I24" s="404"/>
      <c r="J24" s="404"/>
      <c r="K24" s="405"/>
      <c r="L24" s="406">
        <v>1</v>
      </c>
      <c r="M24" s="407"/>
      <c r="N24" s="407"/>
      <c r="O24" s="407"/>
      <c r="P24" s="408"/>
      <c r="Q24" s="406">
        <v>6900</v>
      </c>
      <c r="R24" s="407"/>
      <c r="S24" s="407"/>
      <c r="T24" s="407"/>
      <c r="U24" s="407"/>
      <c r="V24" s="408"/>
      <c r="W24" s="472"/>
      <c r="X24" s="463"/>
      <c r="Y24" s="464"/>
      <c r="Z24" s="403" t="s">
        <v>170</v>
      </c>
      <c r="AA24" s="404"/>
      <c r="AB24" s="404"/>
      <c r="AC24" s="404"/>
      <c r="AD24" s="404"/>
      <c r="AE24" s="404"/>
      <c r="AF24" s="404"/>
      <c r="AG24" s="405"/>
      <c r="AH24" s="406">
        <v>67</v>
      </c>
      <c r="AI24" s="407"/>
      <c r="AJ24" s="407"/>
      <c r="AK24" s="407"/>
      <c r="AL24" s="408"/>
      <c r="AM24" s="406">
        <v>209576</v>
      </c>
      <c r="AN24" s="407"/>
      <c r="AO24" s="407"/>
      <c r="AP24" s="407"/>
      <c r="AQ24" s="407"/>
      <c r="AR24" s="408"/>
      <c r="AS24" s="406">
        <v>3128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3223431</v>
      </c>
      <c r="BO24" s="431"/>
      <c r="BP24" s="431"/>
      <c r="BQ24" s="431"/>
      <c r="BR24" s="431"/>
      <c r="BS24" s="431"/>
      <c r="BT24" s="431"/>
      <c r="BU24" s="432"/>
      <c r="BV24" s="430">
        <v>3513834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172</v>
      </c>
      <c r="F25" s="404"/>
      <c r="G25" s="404"/>
      <c r="H25" s="404"/>
      <c r="I25" s="404"/>
      <c r="J25" s="404"/>
      <c r="K25" s="405"/>
      <c r="L25" s="406">
        <v>1</v>
      </c>
      <c r="M25" s="407"/>
      <c r="N25" s="407"/>
      <c r="O25" s="407"/>
      <c r="P25" s="408"/>
      <c r="Q25" s="406">
        <v>5960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130</v>
      </c>
      <c r="AN25" s="407"/>
      <c r="AO25" s="407"/>
      <c r="AP25" s="407"/>
      <c r="AQ25" s="407"/>
      <c r="AR25" s="408"/>
      <c r="AS25" s="406" t="s">
        <v>130</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818589</v>
      </c>
      <c r="BO25" s="426"/>
      <c r="BP25" s="426"/>
      <c r="BQ25" s="426"/>
      <c r="BR25" s="426"/>
      <c r="BS25" s="426"/>
      <c r="BT25" s="426"/>
      <c r="BU25" s="427"/>
      <c r="BV25" s="425">
        <v>786923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176</v>
      </c>
      <c r="F26" s="404"/>
      <c r="G26" s="404"/>
      <c r="H26" s="404"/>
      <c r="I26" s="404"/>
      <c r="J26" s="404"/>
      <c r="K26" s="405"/>
      <c r="L26" s="406">
        <v>1</v>
      </c>
      <c r="M26" s="407"/>
      <c r="N26" s="407"/>
      <c r="O26" s="407"/>
      <c r="P26" s="408"/>
      <c r="Q26" s="406">
        <v>5360</v>
      </c>
      <c r="R26" s="407"/>
      <c r="S26" s="407"/>
      <c r="T26" s="407"/>
      <c r="U26" s="407"/>
      <c r="V26" s="408"/>
      <c r="W26" s="472"/>
      <c r="X26" s="463"/>
      <c r="Y26" s="464"/>
      <c r="Z26" s="403" t="s">
        <v>177</v>
      </c>
      <c r="AA26" s="485"/>
      <c r="AB26" s="485"/>
      <c r="AC26" s="485"/>
      <c r="AD26" s="485"/>
      <c r="AE26" s="485"/>
      <c r="AF26" s="485"/>
      <c r="AG26" s="486"/>
      <c r="AH26" s="406" t="s">
        <v>174</v>
      </c>
      <c r="AI26" s="407"/>
      <c r="AJ26" s="407"/>
      <c r="AK26" s="407"/>
      <c r="AL26" s="408"/>
      <c r="AM26" s="406" t="s">
        <v>174</v>
      </c>
      <c r="AN26" s="407"/>
      <c r="AO26" s="407"/>
      <c r="AP26" s="407"/>
      <c r="AQ26" s="407"/>
      <c r="AR26" s="408"/>
      <c r="AS26" s="406" t="s">
        <v>174</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179</v>
      </c>
      <c r="F27" s="404"/>
      <c r="G27" s="404"/>
      <c r="H27" s="404"/>
      <c r="I27" s="404"/>
      <c r="J27" s="404"/>
      <c r="K27" s="405"/>
      <c r="L27" s="406">
        <v>1</v>
      </c>
      <c r="M27" s="407"/>
      <c r="N27" s="407"/>
      <c r="O27" s="407"/>
      <c r="P27" s="408"/>
      <c r="Q27" s="406">
        <v>2580</v>
      </c>
      <c r="R27" s="407"/>
      <c r="S27" s="407"/>
      <c r="T27" s="407"/>
      <c r="U27" s="407"/>
      <c r="V27" s="408"/>
      <c r="W27" s="472"/>
      <c r="X27" s="463"/>
      <c r="Y27" s="464"/>
      <c r="Z27" s="403" t="s">
        <v>180</v>
      </c>
      <c r="AA27" s="404"/>
      <c r="AB27" s="404"/>
      <c r="AC27" s="404"/>
      <c r="AD27" s="404"/>
      <c r="AE27" s="404"/>
      <c r="AF27" s="404"/>
      <c r="AG27" s="405"/>
      <c r="AH27" s="406">
        <v>5</v>
      </c>
      <c r="AI27" s="407"/>
      <c r="AJ27" s="407"/>
      <c r="AK27" s="407"/>
      <c r="AL27" s="408"/>
      <c r="AM27" s="406">
        <v>12740</v>
      </c>
      <c r="AN27" s="407"/>
      <c r="AO27" s="407"/>
      <c r="AP27" s="407"/>
      <c r="AQ27" s="407"/>
      <c r="AR27" s="408"/>
      <c r="AS27" s="406">
        <v>2548</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207451</v>
      </c>
      <c r="BO27" s="434"/>
      <c r="BP27" s="434"/>
      <c r="BQ27" s="434"/>
      <c r="BR27" s="434"/>
      <c r="BS27" s="434"/>
      <c r="BT27" s="434"/>
      <c r="BU27" s="435"/>
      <c r="BV27" s="433">
        <v>207431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182</v>
      </c>
      <c r="F28" s="404"/>
      <c r="G28" s="404"/>
      <c r="H28" s="404"/>
      <c r="I28" s="404"/>
      <c r="J28" s="404"/>
      <c r="K28" s="405"/>
      <c r="L28" s="406">
        <v>1</v>
      </c>
      <c r="M28" s="407"/>
      <c r="N28" s="407"/>
      <c r="O28" s="407"/>
      <c r="P28" s="408"/>
      <c r="Q28" s="406">
        <v>2030</v>
      </c>
      <c r="R28" s="407"/>
      <c r="S28" s="407"/>
      <c r="T28" s="407"/>
      <c r="U28" s="407"/>
      <c r="V28" s="408"/>
      <c r="W28" s="472"/>
      <c r="X28" s="463"/>
      <c r="Y28" s="464"/>
      <c r="Z28" s="403" t="s">
        <v>183</v>
      </c>
      <c r="AA28" s="404"/>
      <c r="AB28" s="404"/>
      <c r="AC28" s="404"/>
      <c r="AD28" s="404"/>
      <c r="AE28" s="404"/>
      <c r="AF28" s="404"/>
      <c r="AG28" s="405"/>
      <c r="AH28" s="406" t="s">
        <v>129</v>
      </c>
      <c r="AI28" s="407"/>
      <c r="AJ28" s="407"/>
      <c r="AK28" s="407"/>
      <c r="AL28" s="408"/>
      <c r="AM28" s="406" t="s">
        <v>174</v>
      </c>
      <c r="AN28" s="407"/>
      <c r="AO28" s="407"/>
      <c r="AP28" s="407"/>
      <c r="AQ28" s="407"/>
      <c r="AR28" s="408"/>
      <c r="AS28" s="406" t="s">
        <v>130</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1616885</v>
      </c>
      <c r="BO28" s="426"/>
      <c r="BP28" s="426"/>
      <c r="BQ28" s="426"/>
      <c r="BR28" s="426"/>
      <c r="BS28" s="426"/>
      <c r="BT28" s="426"/>
      <c r="BU28" s="427"/>
      <c r="BV28" s="425">
        <v>1710175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185</v>
      </c>
      <c r="F29" s="404"/>
      <c r="G29" s="404"/>
      <c r="H29" s="404"/>
      <c r="I29" s="404"/>
      <c r="J29" s="404"/>
      <c r="K29" s="405"/>
      <c r="L29" s="406">
        <v>6</v>
      </c>
      <c r="M29" s="407"/>
      <c r="N29" s="407"/>
      <c r="O29" s="407"/>
      <c r="P29" s="408"/>
      <c r="Q29" s="406">
        <v>1620</v>
      </c>
      <c r="R29" s="407"/>
      <c r="S29" s="407"/>
      <c r="T29" s="407"/>
      <c r="U29" s="407"/>
      <c r="V29" s="408"/>
      <c r="W29" s="473"/>
      <c r="X29" s="474"/>
      <c r="Y29" s="475"/>
      <c r="Z29" s="403" t="s">
        <v>186</v>
      </c>
      <c r="AA29" s="404"/>
      <c r="AB29" s="404"/>
      <c r="AC29" s="404"/>
      <c r="AD29" s="404"/>
      <c r="AE29" s="404"/>
      <c r="AF29" s="404"/>
      <c r="AG29" s="405"/>
      <c r="AH29" s="406">
        <v>72</v>
      </c>
      <c r="AI29" s="407"/>
      <c r="AJ29" s="407"/>
      <c r="AK29" s="407"/>
      <c r="AL29" s="408"/>
      <c r="AM29" s="406">
        <v>222316</v>
      </c>
      <c r="AN29" s="407"/>
      <c r="AO29" s="407"/>
      <c r="AP29" s="407"/>
      <c r="AQ29" s="407"/>
      <c r="AR29" s="408"/>
      <c r="AS29" s="406">
        <v>3088</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315343</v>
      </c>
      <c r="BO29" s="431"/>
      <c r="BP29" s="431"/>
      <c r="BQ29" s="431"/>
      <c r="BR29" s="431"/>
      <c r="BS29" s="431"/>
      <c r="BT29" s="431"/>
      <c r="BU29" s="432"/>
      <c r="BV29" s="430">
        <v>315312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97.7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2844224</v>
      </c>
      <c r="BO30" s="434"/>
      <c r="BP30" s="434"/>
      <c r="BQ30" s="434"/>
      <c r="BR30" s="434"/>
      <c r="BS30" s="434"/>
      <c r="BT30" s="434"/>
      <c r="BU30" s="435"/>
      <c r="BV30" s="433">
        <v>2760666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国民健康保険事業特別会計事業勘定</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簡易水道事業特別会計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とかち広域消防事務組合</v>
      </c>
      <c r="BZ34" s="388"/>
      <c r="CA34" s="388"/>
      <c r="CB34" s="388"/>
      <c r="CC34" s="388"/>
      <c r="CD34" s="388"/>
      <c r="CE34" s="388"/>
      <c r="CF34" s="388"/>
      <c r="CG34" s="388"/>
      <c r="CH34" s="388"/>
      <c r="CI34" s="388"/>
      <c r="CJ34" s="388"/>
      <c r="CK34" s="388"/>
      <c r="CL34" s="388"/>
      <c r="CM34" s="388"/>
      <c r="CN34" s="214"/>
      <c r="CO34" s="389">
        <f>IF(CQ34="","",MAX(C34:D43,U34:V43,AM34:AN43,BE34:BF43,BW34:BX43)+1)</f>
        <v>12</v>
      </c>
      <c r="CP34" s="389"/>
      <c r="CQ34" s="388" t="str">
        <f>IF('各会計、関係団体の財政状況及び健全化判断比率'!BS7="","",'各会計、関係団体の財政状況及び健全化判断比率'!BS7)</f>
        <v>㈱さらべつ産業振興公社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国民健康保険事業特別会計診療施設勘定</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IF('各会計、関係団体の財政状況及び健全化判断比率'!B34="","",'各会計、関係団体の財政状況及び健全化判断比率'!B34)</f>
        <v>公共下水道事業特別会計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十勝圏複合事務組合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十勝中部広域水道企業団</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介護保険事業特別会計事業勘定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介護保険事業特別会計サービス事業勘定</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lg66WJpC0UmjguJVus98YcYB+sGZIlGgZPE3uW73+dieZpJsI2HdIdSnh0XiJSHRP1mygPuoRnnAt80JahGFGw==" saltValue="q13WHev8C+7LApgqnmo+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2" t="s">
        <v>555</v>
      </c>
      <c r="D34" s="1212"/>
      <c r="E34" s="1213"/>
      <c r="F34" s="32">
        <v>5.45</v>
      </c>
      <c r="G34" s="33">
        <v>5.51</v>
      </c>
      <c r="H34" s="33">
        <v>6.89</v>
      </c>
      <c r="I34" s="33">
        <v>1.46</v>
      </c>
      <c r="J34" s="34">
        <v>4.43</v>
      </c>
      <c r="K34" s="22"/>
      <c r="L34" s="22"/>
      <c r="M34" s="22"/>
      <c r="N34" s="22"/>
      <c r="O34" s="22"/>
      <c r="P34" s="22"/>
    </row>
    <row r="35" spans="1:16" ht="39" customHeight="1">
      <c r="A35" s="22"/>
      <c r="B35" s="35"/>
      <c r="C35" s="1206" t="s">
        <v>556</v>
      </c>
      <c r="D35" s="1207"/>
      <c r="E35" s="1208"/>
      <c r="F35" s="36">
        <v>0</v>
      </c>
      <c r="G35" s="37">
        <v>0</v>
      </c>
      <c r="H35" s="37">
        <v>0.28999999999999998</v>
      </c>
      <c r="I35" s="37">
        <v>0.75</v>
      </c>
      <c r="J35" s="38">
        <v>1.22</v>
      </c>
      <c r="K35" s="22"/>
      <c r="L35" s="22"/>
      <c r="M35" s="22"/>
      <c r="N35" s="22"/>
      <c r="O35" s="22"/>
      <c r="P35" s="22"/>
    </row>
    <row r="36" spans="1:16" ht="39" customHeight="1">
      <c r="A36" s="22"/>
      <c r="B36" s="35"/>
      <c r="C36" s="1206" t="s">
        <v>557</v>
      </c>
      <c r="D36" s="1207"/>
      <c r="E36" s="1208"/>
      <c r="F36" s="36">
        <v>0.03</v>
      </c>
      <c r="G36" s="37">
        <v>0.56999999999999995</v>
      </c>
      <c r="H36" s="37">
        <v>0.61</v>
      </c>
      <c r="I36" s="37">
        <v>0.39</v>
      </c>
      <c r="J36" s="38">
        <v>0.85</v>
      </c>
      <c r="K36" s="22"/>
      <c r="L36" s="22"/>
      <c r="M36" s="22"/>
      <c r="N36" s="22"/>
      <c r="O36" s="22"/>
      <c r="P36" s="22"/>
    </row>
    <row r="37" spans="1:16" ht="39" customHeight="1">
      <c r="A37" s="22"/>
      <c r="B37" s="35"/>
      <c r="C37" s="1206" t="s">
        <v>558</v>
      </c>
      <c r="D37" s="1207"/>
      <c r="E37" s="1208"/>
      <c r="F37" s="36">
        <v>0</v>
      </c>
      <c r="G37" s="37">
        <v>0.13</v>
      </c>
      <c r="H37" s="37">
        <v>0.13</v>
      </c>
      <c r="I37" s="37">
        <v>0.49</v>
      </c>
      <c r="J37" s="38">
        <v>0.77</v>
      </c>
      <c r="K37" s="22"/>
      <c r="L37" s="22"/>
      <c r="M37" s="22"/>
      <c r="N37" s="22"/>
      <c r="O37" s="22"/>
      <c r="P37" s="22"/>
    </row>
    <row r="38" spans="1:16" ht="39" customHeight="1">
      <c r="A38" s="22"/>
      <c r="B38" s="35"/>
      <c r="C38" s="1206" t="s">
        <v>559</v>
      </c>
      <c r="D38" s="1207"/>
      <c r="E38" s="1208"/>
      <c r="F38" s="36">
        <v>0.15</v>
      </c>
      <c r="G38" s="37">
        <v>0.22</v>
      </c>
      <c r="H38" s="37">
        <v>0.11</v>
      </c>
      <c r="I38" s="37">
        <v>0.84</v>
      </c>
      <c r="J38" s="38">
        <v>0.24</v>
      </c>
      <c r="K38" s="22"/>
      <c r="L38" s="22"/>
      <c r="M38" s="22"/>
      <c r="N38" s="22"/>
      <c r="O38" s="22"/>
      <c r="P38" s="22"/>
    </row>
    <row r="39" spans="1:16" ht="39" customHeight="1">
      <c r="A39" s="22"/>
      <c r="B39" s="35"/>
      <c r="C39" s="1206" t="s">
        <v>560</v>
      </c>
      <c r="D39" s="1207"/>
      <c r="E39" s="1208"/>
      <c r="F39" s="36">
        <v>0</v>
      </c>
      <c r="G39" s="37">
        <v>0</v>
      </c>
      <c r="H39" s="37">
        <v>0</v>
      </c>
      <c r="I39" s="37">
        <v>0</v>
      </c>
      <c r="J39" s="38">
        <v>0</v>
      </c>
      <c r="K39" s="22"/>
      <c r="L39" s="22"/>
      <c r="M39" s="22"/>
      <c r="N39" s="22"/>
      <c r="O39" s="22"/>
      <c r="P39" s="22"/>
    </row>
    <row r="40" spans="1:16" ht="39" customHeight="1">
      <c r="A40" s="22"/>
      <c r="B40" s="35"/>
      <c r="C40" s="1206" t="s">
        <v>561</v>
      </c>
      <c r="D40" s="1207"/>
      <c r="E40" s="1208"/>
      <c r="F40" s="36">
        <v>0</v>
      </c>
      <c r="G40" s="37">
        <v>0</v>
      </c>
      <c r="H40" s="37">
        <v>0</v>
      </c>
      <c r="I40" s="37">
        <v>0</v>
      </c>
      <c r="J40" s="38">
        <v>0</v>
      </c>
      <c r="K40" s="22"/>
      <c r="L40" s="22"/>
      <c r="M40" s="22"/>
      <c r="N40" s="22"/>
      <c r="O40" s="22"/>
      <c r="P40" s="22"/>
    </row>
    <row r="41" spans="1:16" ht="39" customHeight="1">
      <c r="A41" s="22"/>
      <c r="B41" s="35"/>
      <c r="C41" s="1206" t="s">
        <v>562</v>
      </c>
      <c r="D41" s="1207"/>
      <c r="E41" s="1208"/>
      <c r="F41" s="36">
        <v>0</v>
      </c>
      <c r="G41" s="37">
        <v>0</v>
      </c>
      <c r="H41" s="37">
        <v>0</v>
      </c>
      <c r="I41" s="37">
        <v>0</v>
      </c>
      <c r="J41" s="38">
        <v>0</v>
      </c>
      <c r="K41" s="22"/>
      <c r="L41" s="22"/>
      <c r="M41" s="22"/>
      <c r="N41" s="22"/>
      <c r="O41" s="22"/>
      <c r="P41" s="22"/>
    </row>
    <row r="42" spans="1:16" ht="39" customHeight="1">
      <c r="A42" s="22"/>
      <c r="B42" s="39"/>
      <c r="C42" s="1206" t="s">
        <v>563</v>
      </c>
      <c r="D42" s="1207"/>
      <c r="E42" s="1208"/>
      <c r="F42" s="36" t="s">
        <v>507</v>
      </c>
      <c r="G42" s="37" t="s">
        <v>507</v>
      </c>
      <c r="H42" s="37" t="s">
        <v>507</v>
      </c>
      <c r="I42" s="37" t="s">
        <v>507</v>
      </c>
      <c r="J42" s="38" t="s">
        <v>507</v>
      </c>
      <c r="K42" s="22"/>
      <c r="L42" s="22"/>
      <c r="M42" s="22"/>
      <c r="N42" s="22"/>
      <c r="O42" s="22"/>
      <c r="P42" s="22"/>
    </row>
    <row r="43" spans="1:16" ht="39" customHeight="1" thickBot="1">
      <c r="A43" s="22"/>
      <c r="B43" s="40"/>
      <c r="C43" s="1209" t="s">
        <v>564</v>
      </c>
      <c r="D43" s="1210"/>
      <c r="E43" s="1211"/>
      <c r="F43" s="41" t="s">
        <v>507</v>
      </c>
      <c r="G43" s="42" t="s">
        <v>507</v>
      </c>
      <c r="H43" s="42" t="s">
        <v>507</v>
      </c>
      <c r="I43" s="42" t="s">
        <v>507</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FUKPb+Rj7/VOZJ3W3HpyBHttoIDRfPvBwa4vVTFfm0MFLzxN2AjAAITivKKfxhz/XylCD8M3pv4k/cJAFN9w==" saltValue="ZSBhqx4BLDvuoTLDjYcF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SheetLayoutView="55" workbookViewId="0">
      <selection activeCell="M51" sqref="M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2" t="s">
        <v>10</v>
      </c>
      <c r="C45" s="1233"/>
      <c r="D45" s="58"/>
      <c r="E45" s="1238" t="s">
        <v>11</v>
      </c>
      <c r="F45" s="1238"/>
      <c r="G45" s="1238"/>
      <c r="H45" s="1238"/>
      <c r="I45" s="1238"/>
      <c r="J45" s="1239"/>
      <c r="K45" s="59">
        <v>712</v>
      </c>
      <c r="L45" s="60">
        <v>688</v>
      </c>
      <c r="M45" s="60">
        <v>742</v>
      </c>
      <c r="N45" s="60">
        <v>764</v>
      </c>
      <c r="O45" s="61">
        <v>681</v>
      </c>
      <c r="P45" s="48"/>
      <c r="Q45" s="48"/>
      <c r="R45" s="48"/>
      <c r="S45" s="48"/>
      <c r="T45" s="48"/>
      <c r="U45" s="48"/>
    </row>
    <row r="46" spans="1:21" ht="30.75" customHeight="1">
      <c r="A46" s="48"/>
      <c r="B46" s="1234"/>
      <c r="C46" s="1235"/>
      <c r="D46" s="62"/>
      <c r="E46" s="1216" t="s">
        <v>12</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c r="A47" s="48"/>
      <c r="B47" s="1234"/>
      <c r="C47" s="1235"/>
      <c r="D47" s="62"/>
      <c r="E47" s="1216" t="s">
        <v>13</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c r="A48" s="48"/>
      <c r="B48" s="1234"/>
      <c r="C48" s="1235"/>
      <c r="D48" s="62"/>
      <c r="E48" s="1216" t="s">
        <v>14</v>
      </c>
      <c r="F48" s="1216"/>
      <c r="G48" s="1216"/>
      <c r="H48" s="1216"/>
      <c r="I48" s="1216"/>
      <c r="J48" s="1217"/>
      <c r="K48" s="63">
        <v>63</v>
      </c>
      <c r="L48" s="64">
        <v>55</v>
      </c>
      <c r="M48" s="64">
        <v>54</v>
      </c>
      <c r="N48" s="64">
        <v>57</v>
      </c>
      <c r="O48" s="65">
        <v>60</v>
      </c>
      <c r="P48" s="48"/>
      <c r="Q48" s="48"/>
      <c r="R48" s="48"/>
      <c r="S48" s="48"/>
      <c r="T48" s="48"/>
      <c r="U48" s="48"/>
    </row>
    <row r="49" spans="1:21" ht="30.75" customHeight="1">
      <c r="A49" s="48"/>
      <c r="B49" s="1234"/>
      <c r="C49" s="1235"/>
      <c r="D49" s="62"/>
      <c r="E49" s="1216" t="s">
        <v>15</v>
      </c>
      <c r="F49" s="1216"/>
      <c r="G49" s="1216"/>
      <c r="H49" s="1216"/>
      <c r="I49" s="1216"/>
      <c r="J49" s="1217"/>
      <c r="K49" s="63">
        <v>2</v>
      </c>
      <c r="L49" s="64">
        <v>2</v>
      </c>
      <c r="M49" s="64">
        <v>2</v>
      </c>
      <c r="N49" s="64">
        <v>1</v>
      </c>
      <c r="O49" s="65">
        <v>2</v>
      </c>
      <c r="P49" s="48"/>
      <c r="Q49" s="48"/>
      <c r="R49" s="48"/>
      <c r="S49" s="48"/>
      <c r="T49" s="48"/>
      <c r="U49" s="48"/>
    </row>
    <row r="50" spans="1:21" ht="30.75" customHeight="1">
      <c r="A50" s="48"/>
      <c r="B50" s="1234"/>
      <c r="C50" s="1235"/>
      <c r="D50" s="62"/>
      <c r="E50" s="1216" t="s">
        <v>16</v>
      </c>
      <c r="F50" s="1216"/>
      <c r="G50" s="1216"/>
      <c r="H50" s="1216"/>
      <c r="I50" s="1216"/>
      <c r="J50" s="1217"/>
      <c r="K50" s="63">
        <v>1</v>
      </c>
      <c r="L50" s="64">
        <v>6</v>
      </c>
      <c r="M50" s="64">
        <v>9</v>
      </c>
      <c r="N50" s="64">
        <v>9</v>
      </c>
      <c r="O50" s="65">
        <v>10</v>
      </c>
      <c r="P50" s="48"/>
      <c r="Q50" s="48"/>
      <c r="R50" s="48"/>
      <c r="S50" s="48"/>
      <c r="T50" s="48"/>
      <c r="U50" s="48"/>
    </row>
    <row r="51" spans="1:21" ht="30.75" customHeight="1">
      <c r="A51" s="48"/>
      <c r="B51" s="1236"/>
      <c r="C51" s="1237"/>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4" t="s">
        <v>18</v>
      </c>
      <c r="C52" s="1215"/>
      <c r="D52" s="66"/>
      <c r="E52" s="1216" t="s">
        <v>19</v>
      </c>
      <c r="F52" s="1216"/>
      <c r="G52" s="1216"/>
      <c r="H52" s="1216"/>
      <c r="I52" s="1216"/>
      <c r="J52" s="1217"/>
      <c r="K52" s="63">
        <v>596</v>
      </c>
      <c r="L52" s="64">
        <v>547</v>
      </c>
      <c r="M52" s="64">
        <v>581</v>
      </c>
      <c r="N52" s="64">
        <v>590</v>
      </c>
      <c r="O52" s="65">
        <v>544</v>
      </c>
      <c r="P52" s="48"/>
      <c r="Q52" s="48"/>
      <c r="R52" s="48"/>
      <c r="S52" s="48"/>
      <c r="T52" s="48"/>
      <c r="U52" s="48"/>
    </row>
    <row r="53" spans="1:21" ht="30.75" customHeight="1" thickBot="1">
      <c r="A53" s="48"/>
      <c r="B53" s="1218" t="s">
        <v>20</v>
      </c>
      <c r="C53" s="1219"/>
      <c r="D53" s="67"/>
      <c r="E53" s="1220" t="s">
        <v>21</v>
      </c>
      <c r="F53" s="1220"/>
      <c r="G53" s="1220"/>
      <c r="H53" s="1220"/>
      <c r="I53" s="1220"/>
      <c r="J53" s="1221"/>
      <c r="K53" s="68">
        <v>182</v>
      </c>
      <c r="L53" s="69">
        <v>204</v>
      </c>
      <c r="M53" s="69">
        <v>226</v>
      </c>
      <c r="N53" s="69">
        <v>241</v>
      </c>
      <c r="O53" s="70">
        <v>209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22" t="s">
        <v>24</v>
      </c>
      <c r="C57" s="1223"/>
      <c r="D57" s="1226" t="s">
        <v>25</v>
      </c>
      <c r="E57" s="1227"/>
      <c r="F57" s="1227"/>
      <c r="G57" s="1227"/>
      <c r="H57" s="1227"/>
      <c r="I57" s="1227"/>
      <c r="J57" s="1228"/>
      <c r="K57" s="83" t="s">
        <v>507</v>
      </c>
      <c r="L57" s="84" t="s">
        <v>507</v>
      </c>
      <c r="M57" s="84" t="s">
        <v>507</v>
      </c>
      <c r="N57" s="84" t="s">
        <v>507</v>
      </c>
      <c r="O57" s="85" t="s">
        <v>507</v>
      </c>
    </row>
    <row r="58" spans="1:21" ht="31.5" customHeight="1" thickBot="1">
      <c r="B58" s="1224"/>
      <c r="C58" s="1225"/>
      <c r="D58" s="1229" t="s">
        <v>26</v>
      </c>
      <c r="E58" s="1230"/>
      <c r="F58" s="1230"/>
      <c r="G58" s="1230"/>
      <c r="H58" s="1230"/>
      <c r="I58" s="1230"/>
      <c r="J58" s="1231"/>
      <c r="K58" s="86" t="s">
        <v>507</v>
      </c>
      <c r="L58" s="87" t="s">
        <v>507</v>
      </c>
      <c r="M58" s="87" t="s">
        <v>507</v>
      </c>
      <c r="N58" s="87" t="s">
        <v>507</v>
      </c>
      <c r="O58" s="88" t="s">
        <v>507</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QCtiAFCdYIkJTkUU3sVDurSVtvawvZIk1B1BZNr4np5glU75J1nJRk5uBgkLIdmwTGlpwjlV4Ywgyz/fx2FbA==" saltValue="hw577JhCggT1F1IO3tqR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549</v>
      </c>
      <c r="J40" s="100" t="s">
        <v>550</v>
      </c>
      <c r="K40" s="100" t="s">
        <v>551</v>
      </c>
      <c r="L40" s="100" t="s">
        <v>552</v>
      </c>
      <c r="M40" s="101" t="s">
        <v>553</v>
      </c>
    </row>
    <row r="41" spans="2:13" ht="27.75" customHeight="1">
      <c r="B41" s="1252" t="s">
        <v>29</v>
      </c>
      <c r="C41" s="1253"/>
      <c r="D41" s="102"/>
      <c r="E41" s="1254" t="s">
        <v>30</v>
      </c>
      <c r="F41" s="1254"/>
      <c r="G41" s="1254"/>
      <c r="H41" s="1255"/>
      <c r="I41" s="103">
        <v>4271</v>
      </c>
      <c r="J41" s="104">
        <v>4682</v>
      </c>
      <c r="K41" s="104">
        <v>4386</v>
      </c>
      <c r="L41" s="104">
        <v>3883</v>
      </c>
      <c r="M41" s="105">
        <v>3662</v>
      </c>
    </row>
    <row r="42" spans="2:13" ht="27.75" customHeight="1">
      <c r="B42" s="1242"/>
      <c r="C42" s="1243"/>
      <c r="D42" s="106"/>
      <c r="E42" s="1246" t="s">
        <v>31</v>
      </c>
      <c r="F42" s="1246"/>
      <c r="G42" s="1246"/>
      <c r="H42" s="1247"/>
      <c r="I42" s="107">
        <v>336</v>
      </c>
      <c r="J42" s="108">
        <v>356</v>
      </c>
      <c r="K42" s="108">
        <v>286</v>
      </c>
      <c r="L42" s="108">
        <v>81</v>
      </c>
      <c r="M42" s="109">
        <v>220</v>
      </c>
    </row>
    <row r="43" spans="2:13" ht="27.75" customHeight="1">
      <c r="B43" s="1242"/>
      <c r="C43" s="1243"/>
      <c r="D43" s="106"/>
      <c r="E43" s="1246" t="s">
        <v>32</v>
      </c>
      <c r="F43" s="1246"/>
      <c r="G43" s="1246"/>
      <c r="H43" s="1247"/>
      <c r="I43" s="107">
        <v>494</v>
      </c>
      <c r="J43" s="108">
        <v>492</v>
      </c>
      <c r="K43" s="108">
        <v>478</v>
      </c>
      <c r="L43" s="108">
        <v>528</v>
      </c>
      <c r="M43" s="109">
        <v>527</v>
      </c>
    </row>
    <row r="44" spans="2:13" ht="27.75" customHeight="1">
      <c r="B44" s="1242"/>
      <c r="C44" s="1243"/>
      <c r="D44" s="106"/>
      <c r="E44" s="1246" t="s">
        <v>33</v>
      </c>
      <c r="F44" s="1246"/>
      <c r="G44" s="1246"/>
      <c r="H44" s="1247"/>
      <c r="I44" s="107">
        <v>7</v>
      </c>
      <c r="J44" s="108">
        <v>6</v>
      </c>
      <c r="K44" s="108">
        <v>5</v>
      </c>
      <c r="L44" s="108">
        <v>18</v>
      </c>
      <c r="M44" s="109">
        <v>15</v>
      </c>
    </row>
    <row r="45" spans="2:13" ht="27.75" customHeight="1">
      <c r="B45" s="1242"/>
      <c r="C45" s="1243"/>
      <c r="D45" s="106"/>
      <c r="E45" s="1246" t="s">
        <v>34</v>
      </c>
      <c r="F45" s="1246"/>
      <c r="G45" s="1246"/>
      <c r="H45" s="1247"/>
      <c r="I45" s="107">
        <v>588</v>
      </c>
      <c r="J45" s="108">
        <v>592</v>
      </c>
      <c r="K45" s="108">
        <v>551</v>
      </c>
      <c r="L45" s="108">
        <v>654</v>
      </c>
      <c r="M45" s="109">
        <v>667</v>
      </c>
    </row>
    <row r="46" spans="2:13" ht="27.75" customHeight="1">
      <c r="B46" s="1242"/>
      <c r="C46" s="1243"/>
      <c r="D46" s="110"/>
      <c r="E46" s="1246" t="s">
        <v>35</v>
      </c>
      <c r="F46" s="1246"/>
      <c r="G46" s="1246"/>
      <c r="H46" s="1247"/>
      <c r="I46" s="107" t="s">
        <v>507</v>
      </c>
      <c r="J46" s="108" t="s">
        <v>507</v>
      </c>
      <c r="K46" s="108" t="s">
        <v>507</v>
      </c>
      <c r="L46" s="108" t="s">
        <v>507</v>
      </c>
      <c r="M46" s="109" t="s">
        <v>507</v>
      </c>
    </row>
    <row r="47" spans="2:13" ht="27.75" customHeight="1">
      <c r="B47" s="1242"/>
      <c r="C47" s="1243"/>
      <c r="D47" s="111"/>
      <c r="E47" s="1256" t="s">
        <v>36</v>
      </c>
      <c r="F47" s="1257"/>
      <c r="G47" s="1257"/>
      <c r="H47" s="1258"/>
      <c r="I47" s="107" t="s">
        <v>507</v>
      </c>
      <c r="J47" s="108" t="s">
        <v>507</v>
      </c>
      <c r="K47" s="108" t="s">
        <v>507</v>
      </c>
      <c r="L47" s="108" t="s">
        <v>507</v>
      </c>
      <c r="M47" s="109" t="s">
        <v>507</v>
      </c>
    </row>
    <row r="48" spans="2:13" ht="27.75" customHeight="1">
      <c r="B48" s="1242"/>
      <c r="C48" s="1243"/>
      <c r="D48" s="106"/>
      <c r="E48" s="1246" t="s">
        <v>37</v>
      </c>
      <c r="F48" s="1246"/>
      <c r="G48" s="1246"/>
      <c r="H48" s="1247"/>
      <c r="I48" s="107" t="s">
        <v>507</v>
      </c>
      <c r="J48" s="108" t="s">
        <v>507</v>
      </c>
      <c r="K48" s="108" t="s">
        <v>507</v>
      </c>
      <c r="L48" s="108" t="s">
        <v>507</v>
      </c>
      <c r="M48" s="109" t="s">
        <v>507</v>
      </c>
    </row>
    <row r="49" spans="2:13" ht="27.75" customHeight="1">
      <c r="B49" s="1244"/>
      <c r="C49" s="1245"/>
      <c r="D49" s="106"/>
      <c r="E49" s="1246" t="s">
        <v>38</v>
      </c>
      <c r="F49" s="1246"/>
      <c r="G49" s="1246"/>
      <c r="H49" s="1247"/>
      <c r="I49" s="107" t="s">
        <v>507</v>
      </c>
      <c r="J49" s="108" t="s">
        <v>507</v>
      </c>
      <c r="K49" s="108" t="s">
        <v>507</v>
      </c>
      <c r="L49" s="108" t="s">
        <v>507</v>
      </c>
      <c r="M49" s="109" t="s">
        <v>507</v>
      </c>
    </row>
    <row r="50" spans="2:13" ht="27.75" customHeight="1">
      <c r="B50" s="1240" t="s">
        <v>39</v>
      </c>
      <c r="C50" s="1241"/>
      <c r="D50" s="112"/>
      <c r="E50" s="1246" t="s">
        <v>40</v>
      </c>
      <c r="F50" s="1246"/>
      <c r="G50" s="1246"/>
      <c r="H50" s="1247"/>
      <c r="I50" s="107">
        <v>5440</v>
      </c>
      <c r="J50" s="108">
        <v>5464</v>
      </c>
      <c r="K50" s="108">
        <v>5428</v>
      </c>
      <c r="L50" s="108">
        <v>5131</v>
      </c>
      <c r="M50" s="109">
        <v>5138</v>
      </c>
    </row>
    <row r="51" spans="2:13" ht="27.75" customHeight="1">
      <c r="B51" s="1242"/>
      <c r="C51" s="1243"/>
      <c r="D51" s="106"/>
      <c r="E51" s="1246" t="s">
        <v>41</v>
      </c>
      <c r="F51" s="1246"/>
      <c r="G51" s="1246"/>
      <c r="H51" s="1247"/>
      <c r="I51" s="107">
        <v>113</v>
      </c>
      <c r="J51" s="108">
        <v>89</v>
      </c>
      <c r="K51" s="108">
        <v>73</v>
      </c>
      <c r="L51" s="108">
        <v>57</v>
      </c>
      <c r="M51" s="109">
        <v>41</v>
      </c>
    </row>
    <row r="52" spans="2:13" ht="27.75" customHeight="1">
      <c r="B52" s="1244"/>
      <c r="C52" s="1245"/>
      <c r="D52" s="106"/>
      <c r="E52" s="1246" t="s">
        <v>42</v>
      </c>
      <c r="F52" s="1246"/>
      <c r="G52" s="1246"/>
      <c r="H52" s="1247"/>
      <c r="I52" s="107">
        <v>4098</v>
      </c>
      <c r="J52" s="108">
        <v>4378</v>
      </c>
      <c r="K52" s="108">
        <v>4200</v>
      </c>
      <c r="L52" s="108">
        <v>4046</v>
      </c>
      <c r="M52" s="109">
        <v>3962</v>
      </c>
    </row>
    <row r="53" spans="2:13" ht="27.75" customHeight="1" thickBot="1">
      <c r="B53" s="1248" t="s">
        <v>43</v>
      </c>
      <c r="C53" s="1249"/>
      <c r="D53" s="113"/>
      <c r="E53" s="1250" t="s">
        <v>44</v>
      </c>
      <c r="F53" s="1250"/>
      <c r="G53" s="1250"/>
      <c r="H53" s="1251"/>
      <c r="I53" s="114">
        <v>-3955</v>
      </c>
      <c r="J53" s="115">
        <v>-3803</v>
      </c>
      <c r="K53" s="115">
        <v>-3994</v>
      </c>
      <c r="L53" s="115">
        <v>-4069</v>
      </c>
      <c r="M53" s="116">
        <v>-4049</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RzkvZ3aYFv5nYKHyeuTGdgP8v2zeNI1FEii681OutOWCAuV91xWJpGHcHXOmYvKrX3V9jbYMgjPHqOQMGrBrw==" saltValue="xSCPfDCQ8rljSTT3a72t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551</v>
      </c>
      <c r="G54" s="125" t="s">
        <v>552</v>
      </c>
      <c r="H54" s="126" t="s">
        <v>553</v>
      </c>
    </row>
    <row r="55" spans="2:8" ht="52.5" customHeight="1">
      <c r="B55" s="127"/>
      <c r="C55" s="1267" t="s">
        <v>47</v>
      </c>
      <c r="D55" s="1267"/>
      <c r="E55" s="1268"/>
      <c r="F55" s="128">
        <v>1973</v>
      </c>
      <c r="G55" s="128">
        <v>1710</v>
      </c>
      <c r="H55" s="129">
        <v>1617</v>
      </c>
    </row>
    <row r="56" spans="2:8" ht="52.5" customHeight="1">
      <c r="B56" s="130"/>
      <c r="C56" s="1269" t="s">
        <v>48</v>
      </c>
      <c r="D56" s="1269"/>
      <c r="E56" s="1270"/>
      <c r="F56" s="131">
        <v>315</v>
      </c>
      <c r="G56" s="131">
        <v>315</v>
      </c>
      <c r="H56" s="132">
        <v>315</v>
      </c>
    </row>
    <row r="57" spans="2:8" ht="53.25" customHeight="1">
      <c r="B57" s="130"/>
      <c r="C57" s="1271" t="s">
        <v>49</v>
      </c>
      <c r="D57" s="1271"/>
      <c r="E57" s="1272"/>
      <c r="F57" s="133">
        <v>2816</v>
      </c>
      <c r="G57" s="133">
        <v>2761</v>
      </c>
      <c r="H57" s="134">
        <v>2844</v>
      </c>
    </row>
    <row r="58" spans="2:8" ht="45.75" customHeight="1">
      <c r="B58" s="135"/>
      <c r="C58" s="1259" t="s">
        <v>571</v>
      </c>
      <c r="D58" s="1260"/>
      <c r="E58" s="1261"/>
      <c r="F58" s="136">
        <v>1381</v>
      </c>
      <c r="G58" s="136">
        <v>1381</v>
      </c>
      <c r="H58" s="137">
        <v>1469</v>
      </c>
    </row>
    <row r="59" spans="2:8" ht="45.75" customHeight="1">
      <c r="B59" s="135"/>
      <c r="C59" s="1259" t="s">
        <v>572</v>
      </c>
      <c r="D59" s="1260"/>
      <c r="E59" s="1261"/>
      <c r="F59" s="136">
        <v>773</v>
      </c>
      <c r="G59" s="136">
        <v>732</v>
      </c>
      <c r="H59" s="137">
        <v>725</v>
      </c>
    </row>
    <row r="60" spans="2:8" ht="45.75" customHeight="1">
      <c r="B60" s="135"/>
      <c r="C60" s="1259" t="s">
        <v>573</v>
      </c>
      <c r="D60" s="1260"/>
      <c r="E60" s="1261"/>
      <c r="F60" s="136">
        <v>425</v>
      </c>
      <c r="G60" s="136">
        <v>425</v>
      </c>
      <c r="H60" s="137">
        <v>425</v>
      </c>
    </row>
    <row r="61" spans="2:8" ht="45.75" customHeight="1">
      <c r="B61" s="135"/>
      <c r="C61" s="1259" t="s">
        <v>574</v>
      </c>
      <c r="D61" s="1260"/>
      <c r="E61" s="1261"/>
      <c r="F61" s="136">
        <v>79</v>
      </c>
      <c r="G61" s="136">
        <v>79</v>
      </c>
      <c r="H61" s="137">
        <v>76</v>
      </c>
    </row>
    <row r="62" spans="2:8" ht="45.75" customHeight="1" thickBot="1">
      <c r="B62" s="138"/>
      <c r="C62" s="1262" t="s">
        <v>575</v>
      </c>
      <c r="D62" s="1263"/>
      <c r="E62" s="1264"/>
      <c r="F62" s="139">
        <v>72</v>
      </c>
      <c r="G62" s="139">
        <v>70</v>
      </c>
      <c r="H62" s="140">
        <v>69</v>
      </c>
    </row>
    <row r="63" spans="2:8" ht="52.5" customHeight="1" thickBot="1">
      <c r="B63" s="141"/>
      <c r="C63" s="1265" t="s">
        <v>50</v>
      </c>
      <c r="D63" s="1265"/>
      <c r="E63" s="1266"/>
      <c r="F63" s="142">
        <v>5105</v>
      </c>
      <c r="G63" s="142">
        <v>4786</v>
      </c>
      <c r="H63" s="143">
        <v>4776</v>
      </c>
    </row>
    <row r="64" spans="2:8" ht="15" customHeight="1"/>
  </sheetData>
  <sheetProtection algorithmName="SHA-512" hashValue="5hkguc7pkRTiIM1Om2CYOxe73W1hFADIgoLXGNUwTjOjclqt30HpX0amN27Oe/C7XJvJrBEACYKLisrdz/IrIg==" saltValue="LBbdx9TKWNYPOJIE3jI0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BP75" sqref="BP75:BW76"/>
    </sheetView>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583</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583</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584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585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586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587</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588</v>
      </c>
      <c r="AO51" s="1311"/>
      <c r="AP51" s="1311"/>
      <c r="AQ51" s="1311"/>
      <c r="AR51" s="1311"/>
      <c r="AS51" s="1311"/>
      <c r="AT51" s="1311"/>
      <c r="AU51" s="1311"/>
      <c r="AV51" s="1311"/>
      <c r="AW51" s="1311"/>
      <c r="AX51" s="1311"/>
      <c r="AY51" s="1311"/>
      <c r="AZ51" s="1311"/>
      <c r="BA51" s="1311"/>
      <c r="BB51" s="1311" t="s">
        <v>589</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590</v>
      </c>
      <c r="BC53" s="1311"/>
      <c r="BD53" s="1311"/>
      <c r="BE53" s="1311"/>
      <c r="BF53" s="1311"/>
      <c r="BG53" s="1311"/>
      <c r="BH53" s="1311"/>
      <c r="BI53" s="1311"/>
      <c r="BJ53" s="1311"/>
      <c r="BK53" s="1311"/>
      <c r="BL53" s="1311"/>
      <c r="BM53" s="1311"/>
      <c r="BN53" s="1311"/>
      <c r="BO53" s="1311"/>
      <c r="BP53" s="1312">
        <v>61.4</v>
      </c>
      <c r="BQ53" s="1312"/>
      <c r="BR53" s="1312"/>
      <c r="BS53" s="1312"/>
      <c r="BT53" s="1312"/>
      <c r="BU53" s="1312"/>
      <c r="BV53" s="1312"/>
      <c r="BW53" s="1312"/>
      <c r="BX53" s="1312">
        <v>61.8</v>
      </c>
      <c r="BY53" s="1312"/>
      <c r="BZ53" s="1312"/>
      <c r="CA53" s="1312"/>
      <c r="CB53" s="1312"/>
      <c r="CC53" s="1312"/>
      <c r="CD53" s="1312"/>
      <c r="CE53" s="1312"/>
      <c r="CF53" s="1312">
        <v>62.3</v>
      </c>
      <c r="CG53" s="1312"/>
      <c r="CH53" s="1312"/>
      <c r="CI53" s="1312"/>
      <c r="CJ53" s="1312"/>
      <c r="CK53" s="1312"/>
      <c r="CL53" s="1312"/>
      <c r="CM53" s="1312"/>
      <c r="CN53" s="1312">
        <v>64.2</v>
      </c>
      <c r="CO53" s="1312"/>
      <c r="CP53" s="1312"/>
      <c r="CQ53" s="1312"/>
      <c r="CR53" s="1312"/>
      <c r="CS53" s="1312"/>
      <c r="CT53" s="1312"/>
      <c r="CU53" s="1312"/>
      <c r="CV53" s="1312">
        <v>65.400000000000006</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591</v>
      </c>
      <c r="AO55" s="1307"/>
      <c r="AP55" s="1307"/>
      <c r="AQ55" s="1307"/>
      <c r="AR55" s="1307"/>
      <c r="AS55" s="1307"/>
      <c r="AT55" s="1307"/>
      <c r="AU55" s="1307"/>
      <c r="AV55" s="1307"/>
      <c r="AW55" s="1307"/>
      <c r="AX55" s="1307"/>
      <c r="AY55" s="1307"/>
      <c r="AZ55" s="1307"/>
      <c r="BA55" s="1307"/>
      <c r="BB55" s="1311" t="s">
        <v>592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593</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594</v>
      </c>
    </row>
    <row r="64" spans="1:109">
      <c r="B64" s="1282"/>
      <c r="G64" s="1289"/>
      <c r="I64" s="1322"/>
      <c r="J64" s="1322"/>
      <c r="K64" s="1322"/>
      <c r="L64" s="1322"/>
      <c r="M64" s="1322"/>
      <c r="N64" s="1323"/>
      <c r="AM64" s="1289"/>
      <c r="AN64" s="1289" t="s">
        <v>585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595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587</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c r="B73" s="1282"/>
      <c r="G73" s="1308"/>
      <c r="H73" s="1308"/>
      <c r="I73" s="1308"/>
      <c r="J73" s="1308"/>
      <c r="K73" s="1329"/>
      <c r="L73" s="1329"/>
      <c r="M73" s="1329"/>
      <c r="N73" s="1329"/>
      <c r="AM73" s="1300"/>
      <c r="AN73" s="1311" t="s">
        <v>588</v>
      </c>
      <c r="AO73" s="1311"/>
      <c r="AP73" s="1311"/>
      <c r="AQ73" s="1311"/>
      <c r="AR73" s="1311"/>
      <c r="AS73" s="1311"/>
      <c r="AT73" s="1311"/>
      <c r="AU73" s="1311"/>
      <c r="AV73" s="1311"/>
      <c r="AW73" s="1311"/>
      <c r="AX73" s="1311"/>
      <c r="AY73" s="1311"/>
      <c r="AZ73" s="1311"/>
      <c r="BA73" s="1311"/>
      <c r="BB73" s="1311" t="s">
        <v>589</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596</v>
      </c>
      <c r="BC75" s="1311"/>
      <c r="BD75" s="1311"/>
      <c r="BE75" s="1311"/>
      <c r="BF75" s="1311"/>
      <c r="BG75" s="1311"/>
      <c r="BH75" s="1311"/>
      <c r="BI75" s="1311"/>
      <c r="BJ75" s="1311"/>
      <c r="BK75" s="1311"/>
      <c r="BL75" s="1311"/>
      <c r="BM75" s="1311"/>
      <c r="BN75" s="1311"/>
      <c r="BO75" s="1311"/>
      <c r="BP75" s="1312">
        <v>7.2</v>
      </c>
      <c r="BQ75" s="1312"/>
      <c r="BR75" s="1312"/>
      <c r="BS75" s="1312"/>
      <c r="BT75" s="1312"/>
      <c r="BU75" s="1312"/>
      <c r="BV75" s="1312"/>
      <c r="BW75" s="1312"/>
      <c r="BX75" s="1312">
        <v>7.7</v>
      </c>
      <c r="BY75" s="1312"/>
      <c r="BZ75" s="1312"/>
      <c r="CA75" s="1312"/>
      <c r="CB75" s="1312"/>
      <c r="CC75" s="1312"/>
      <c r="CD75" s="1312"/>
      <c r="CE75" s="1312"/>
      <c r="CF75" s="1312">
        <v>9</v>
      </c>
      <c r="CG75" s="1312"/>
      <c r="CH75" s="1312"/>
      <c r="CI75" s="1312"/>
      <c r="CJ75" s="1312"/>
      <c r="CK75" s="1312"/>
      <c r="CL75" s="1312"/>
      <c r="CM75" s="1312"/>
      <c r="CN75" s="1312">
        <v>9.9</v>
      </c>
      <c r="CO75" s="1312"/>
      <c r="CP75" s="1312"/>
      <c r="CQ75" s="1312"/>
      <c r="CR75" s="1312"/>
      <c r="CS75" s="1312"/>
      <c r="CT75" s="1312"/>
      <c r="CU75" s="1312"/>
      <c r="CV75" s="1312">
        <v>9.9</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597</v>
      </c>
      <c r="AO77" s="1307"/>
      <c r="AP77" s="1307"/>
      <c r="AQ77" s="1307"/>
      <c r="AR77" s="1307"/>
      <c r="AS77" s="1307"/>
      <c r="AT77" s="1307"/>
      <c r="AU77" s="1307"/>
      <c r="AV77" s="1307"/>
      <c r="AW77" s="1307"/>
      <c r="AX77" s="1307"/>
      <c r="AY77" s="1307"/>
      <c r="AZ77" s="1307"/>
      <c r="BA77" s="1307"/>
      <c r="BB77" s="1311" t="s">
        <v>592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596</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SnWJrAfYd9ZmBVp7Tu7rRV84LwVoWn541bSaYywuCt1Z+JKHS0A+gRgnxg0PLTLiWf2ZKKXuB76Nhha6BGB+9g==" saltValue="1nqyXuGCg9H3CMfbZNMq9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election activeCell="BQ112" sqref="BQ11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598</v>
      </c>
    </row>
  </sheetData>
  <sheetProtection algorithmName="SHA-512" hashValue="Z68EvzMDdFlNJ9sIngSfEwmI3atGIw+jRMxtWV+zga94w/+VdVwI/K6t2y6ImC1T+DGLZKbeU0pmAHymobcG+A==" saltValue="MEfLOOoi5Tdlq0J9rkls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tqpqdD58DWYBrLZL1hfPtpC7655vZNT73HWsIw9QGiojtwAioajL78ELwOAJ+BrJtiZcOWwyk7HFN8VGcdos0g==" saltValue="xTQr9vGo39QYdS8RzTXE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546</v>
      </c>
      <c r="G2" s="157"/>
      <c r="H2" s="158"/>
    </row>
    <row r="3" spans="1:8">
      <c r="A3" s="154" t="s">
        <v>539</v>
      </c>
      <c r="B3" s="159"/>
      <c r="C3" s="160"/>
      <c r="D3" s="161">
        <v>252818</v>
      </c>
      <c r="E3" s="162"/>
      <c r="F3" s="163">
        <v>291945</v>
      </c>
      <c r="G3" s="164"/>
      <c r="H3" s="165"/>
    </row>
    <row r="4" spans="1:8">
      <c r="A4" s="166"/>
      <c r="B4" s="167"/>
      <c r="C4" s="168"/>
      <c r="D4" s="169">
        <v>156393</v>
      </c>
      <c r="E4" s="170"/>
      <c r="F4" s="171">
        <v>127651</v>
      </c>
      <c r="G4" s="172"/>
      <c r="H4" s="173"/>
    </row>
    <row r="5" spans="1:8">
      <c r="A5" s="154" t="s">
        <v>541</v>
      </c>
      <c r="B5" s="159"/>
      <c r="C5" s="160"/>
      <c r="D5" s="161">
        <v>463046</v>
      </c>
      <c r="E5" s="162"/>
      <c r="F5" s="163">
        <v>291173</v>
      </c>
      <c r="G5" s="164"/>
      <c r="H5" s="165"/>
    </row>
    <row r="6" spans="1:8">
      <c r="A6" s="166"/>
      <c r="B6" s="167"/>
      <c r="C6" s="168"/>
      <c r="D6" s="169">
        <v>104293</v>
      </c>
      <c r="E6" s="170"/>
      <c r="F6" s="171">
        <v>119071</v>
      </c>
      <c r="G6" s="172"/>
      <c r="H6" s="173"/>
    </row>
    <row r="7" spans="1:8">
      <c r="A7" s="154" t="s">
        <v>542</v>
      </c>
      <c r="B7" s="159"/>
      <c r="C7" s="160"/>
      <c r="D7" s="161">
        <v>231068</v>
      </c>
      <c r="E7" s="162"/>
      <c r="F7" s="163">
        <v>271581</v>
      </c>
      <c r="G7" s="164"/>
      <c r="H7" s="165"/>
    </row>
    <row r="8" spans="1:8">
      <c r="A8" s="166"/>
      <c r="B8" s="167"/>
      <c r="C8" s="168"/>
      <c r="D8" s="169">
        <v>128452</v>
      </c>
      <c r="E8" s="170"/>
      <c r="F8" s="171">
        <v>117844</v>
      </c>
      <c r="G8" s="172"/>
      <c r="H8" s="173"/>
    </row>
    <row r="9" spans="1:8">
      <c r="A9" s="154" t="s">
        <v>543</v>
      </c>
      <c r="B9" s="159"/>
      <c r="C9" s="160"/>
      <c r="D9" s="161">
        <v>366108</v>
      </c>
      <c r="E9" s="162"/>
      <c r="F9" s="163">
        <v>268375</v>
      </c>
      <c r="G9" s="164"/>
      <c r="H9" s="165"/>
    </row>
    <row r="10" spans="1:8">
      <c r="A10" s="166"/>
      <c r="B10" s="167"/>
      <c r="C10" s="168"/>
      <c r="D10" s="169">
        <v>83494</v>
      </c>
      <c r="E10" s="170"/>
      <c r="F10" s="171">
        <v>119602</v>
      </c>
      <c r="G10" s="172"/>
      <c r="H10" s="173"/>
    </row>
    <row r="11" spans="1:8">
      <c r="A11" s="154" t="s">
        <v>544</v>
      </c>
      <c r="B11" s="159"/>
      <c r="C11" s="160"/>
      <c r="D11" s="161">
        <v>259344</v>
      </c>
      <c r="E11" s="162"/>
      <c r="F11" s="163">
        <v>301035</v>
      </c>
      <c r="G11" s="164"/>
      <c r="H11" s="165"/>
    </row>
    <row r="12" spans="1:8">
      <c r="A12" s="166"/>
      <c r="B12" s="167"/>
      <c r="C12" s="174"/>
      <c r="D12" s="169">
        <v>136198</v>
      </c>
      <c r="E12" s="170"/>
      <c r="F12" s="171">
        <v>154376</v>
      </c>
      <c r="G12" s="172"/>
      <c r="H12" s="173"/>
    </row>
    <row r="13" spans="1:8">
      <c r="A13" s="154"/>
      <c r="B13" s="159"/>
      <c r="C13" s="175"/>
      <c r="D13" s="176">
        <v>314477</v>
      </c>
      <c r="E13" s="177"/>
      <c r="F13" s="178">
        <v>284822</v>
      </c>
      <c r="G13" s="179"/>
      <c r="H13" s="165"/>
    </row>
    <row r="14" spans="1:8">
      <c r="A14" s="166"/>
      <c r="B14" s="167"/>
      <c r="C14" s="168"/>
      <c r="D14" s="169">
        <v>121766</v>
      </c>
      <c r="E14" s="170"/>
      <c r="F14" s="171">
        <v>127709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5.46</v>
      </c>
      <c r="C19" s="180">
        <f>ROUND(VALUE(SUBSTITUTE(実質収支比率等に係る経年分析!G$48,"▲","-")),2)</f>
        <v>5.51</v>
      </c>
      <c r="D19" s="180">
        <f>ROUND(VALUE(SUBSTITUTE(実質収支比率等に係る経年分析!H$48,"▲","-")),2)</f>
        <v>6.89</v>
      </c>
      <c r="E19" s="180">
        <f>ROUND(VALUE(SUBSTITUTE(実質収支比率等に係る経年分析!I$48,"▲","-")),2)</f>
        <v>1.47</v>
      </c>
      <c r="F19" s="180">
        <f>ROUND(VALUE(SUBSTITUTE(実質収支比率等に係る経年分析!J$48,"▲","-")),2)</f>
        <v>4.4400000000000004</v>
      </c>
    </row>
    <row r="20" spans="1:11">
      <c r="A20" s="180" t="s">
        <v>54</v>
      </c>
      <c r="B20" s="180">
        <f>ROUND(VALUE(SUBSTITUTE(実質収支比率等に係る経年分析!F$47,"▲","-")),2)</f>
        <v>67.7</v>
      </c>
      <c r="C20" s="180">
        <f>ROUND(VALUE(SUBSTITUTE(実質収支比率等に係る経年分析!G$47,"▲","-")),2)</f>
        <v>70.88</v>
      </c>
      <c r="D20" s="180">
        <f>ROUND(VALUE(SUBSTITUTE(実質収支比率等に係る経年分析!H$47,"▲","-")),2)</f>
        <v>70.790000000000006</v>
      </c>
      <c r="E20" s="180">
        <f>ROUND(VALUE(SUBSTITUTE(実質収支比率等に係る経年分析!I$47,"▲","-")),2)</f>
        <v>60.58</v>
      </c>
      <c r="F20" s="180">
        <f>ROUND(VALUE(SUBSTITUTE(実質収支比率等に係る経年分析!J$47,"▲","-")),2)</f>
        <v>56.47</v>
      </c>
    </row>
    <row r="21" spans="1:11">
      <c r="A21" s="180" t="s">
        <v>55</v>
      </c>
      <c r="B21" s="180">
        <f>IF(ISNUMBER(VALUE(SUBSTITUTE(実質収支比率等に係る経年分析!F$49,"▲","-"))),ROUND(VALUE(SUBSTITUTE(実質収支比率等に係る経年分析!F$49,"▲","-")),2),NA())</f>
        <v>2.84</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-10.74</v>
      </c>
      <c r="F21" s="180">
        <f>IF(ISNUMBER(VALUE(SUBSTITUTE(実質収支比率等に係る経年分析!J$49,"▲","-"))),ROUND(VALUE(SUBSTITUTE(実質収支比率等に係る経年分析!J$49,"▲","-")),2),NA())</f>
        <v>0.45</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国民健康保険事業特別会計診療施設勘定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介護保険事業特別会計サービス事業勘定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介護保険事業特別会計事業勘定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0.85</v>
      </c>
    </row>
    <row r="35" spans="1:16">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0.28999999999999998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4.43</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596</v>
      </c>
      <c r="E42" s="182"/>
      <c r="F42" s="182"/>
      <c r="G42" s="182">
        <f>'実質公債費比率（分子）の構造'!L$52</f>
        <v>547</v>
      </c>
      <c r="H42" s="182"/>
      <c r="I42" s="182"/>
      <c r="J42" s="182">
        <f>'実質公債費比率（分子）の構造'!M$52</f>
        <v>581</v>
      </c>
      <c r="K42" s="182"/>
      <c r="L42" s="182"/>
      <c r="M42" s="182">
        <f>'実質公債費比率（分子）の構造'!N$52</f>
        <v>590</v>
      </c>
      <c r="N42" s="182"/>
      <c r="O42" s="182"/>
      <c r="P42" s="182">
        <f>'実質公債費比率（分子）の構造'!O$52</f>
        <v>544</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v>
      </c>
      <c r="C44" s="182"/>
      <c r="D44" s="182"/>
      <c r="E44" s="182">
        <f>'実質公債費比率（分子）の構造'!L$50</f>
        <v>6</v>
      </c>
      <c r="F44" s="182"/>
      <c r="G44" s="182"/>
      <c r="H44" s="182">
        <f>'実質公債費比率（分子）の構造'!M$50</f>
        <v>9</v>
      </c>
      <c r="I44" s="182"/>
      <c r="J44" s="182"/>
      <c r="K44" s="182">
        <f>'実質公債費比率（分子）の構造'!N$50</f>
        <v>9</v>
      </c>
      <c r="L44" s="182"/>
      <c r="M44" s="182"/>
      <c r="N44" s="182">
        <f>'実質公債費比率（分子）の構造'!O$50</f>
        <v>10</v>
      </c>
      <c r="O44" s="182"/>
      <c r="P44" s="182"/>
    </row>
    <row r="45" spans="1:16">
      <c r="A45" s="182" t="s">
        <v>65</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1</v>
      </c>
      <c r="L45" s="182"/>
      <c r="M45" s="182"/>
      <c r="N45" s="182">
        <f>'実質公債費比率（分子）の構造'!O$49</f>
        <v>2</v>
      </c>
      <c r="O45" s="182"/>
      <c r="P45" s="182"/>
    </row>
    <row r="46" spans="1:16">
      <c r="A46" s="182" t="s">
        <v>66</v>
      </c>
      <c r="B46" s="182">
        <f>'実質公債費比率（分子）の構造'!K$48</f>
        <v>63</v>
      </c>
      <c r="C46" s="182"/>
      <c r="D46" s="182"/>
      <c r="E46" s="182">
        <f>'実質公債費比率（分子）の構造'!L$48</f>
        <v>55</v>
      </c>
      <c r="F46" s="182"/>
      <c r="G46" s="182"/>
      <c r="H46" s="182">
        <f>'実質公債費比率（分子）の構造'!M$48</f>
        <v>54</v>
      </c>
      <c r="I46" s="182"/>
      <c r="J46" s="182"/>
      <c r="K46" s="182">
        <f>'実質公債費比率（分子）の構造'!N$48</f>
        <v>57</v>
      </c>
      <c r="L46" s="182"/>
      <c r="M46" s="182"/>
      <c r="N46" s="182">
        <f>'実質公債費比率（分子）の構造'!O$48</f>
        <v>60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712</v>
      </c>
      <c r="C49" s="182"/>
      <c r="D49" s="182"/>
      <c r="E49" s="182">
        <f>'実質公債費比率（分子）の構造'!L$45</f>
        <v>688</v>
      </c>
      <c r="F49" s="182"/>
      <c r="G49" s="182"/>
      <c r="H49" s="182">
        <f>'実質公債費比率（分子）の構造'!M$45</f>
        <v>742</v>
      </c>
      <c r="I49" s="182"/>
      <c r="J49" s="182"/>
      <c r="K49" s="182">
        <f>'実質公債費比率（分子）の構造'!N$45</f>
        <v>764</v>
      </c>
      <c r="L49" s="182"/>
      <c r="M49" s="182"/>
      <c r="N49" s="182">
        <f>'実質公債費比率（分子）の構造'!O$45</f>
        <v>681</v>
      </c>
      <c r="O49" s="182"/>
      <c r="P49" s="182"/>
    </row>
    <row r="50" spans="1:16">
      <c r="A50" s="182" t="s">
        <v>70</v>
      </c>
      <c r="B50" s="182" t="e">
        <f>NA()</f>
        <v>#N/A</v>
      </c>
      <c r="C50" s="182">
        <f>IF(ISNUMBER('実質公債費比率（分子）の構造'!K$53),'実質公債費比率（分子）の構造'!K$53,NA())</f>
        <v>182</v>
      </c>
      <c r="D50" s="182" t="e">
        <f>NA()</f>
        <v>#N/A</v>
      </c>
      <c r="E50" s="182" t="e">
        <f>NA()</f>
        <v>#N/A</v>
      </c>
      <c r="F50" s="182">
        <f>IF(ISNUMBER('実質公債費比率（分子）の構造'!L$53),'実質公債費比率（分子）の構造'!L$53,NA())</f>
        <v>204</v>
      </c>
      <c r="G50" s="182" t="e">
        <f>NA()</f>
        <v>#N/A</v>
      </c>
      <c r="H50" s="182" t="e">
        <f>NA()</f>
        <v>#N/A</v>
      </c>
      <c r="I50" s="182">
        <f>IF(ISNUMBER('実質公債費比率（分子）の構造'!M$53),'実質公債費比率（分子）の構造'!M$53,NA())</f>
        <v>226</v>
      </c>
      <c r="J50" s="182" t="e">
        <f>NA()</f>
        <v>#N/A</v>
      </c>
      <c r="K50" s="182" t="e">
        <f>NA()</f>
        <v>#N/A</v>
      </c>
      <c r="L50" s="182">
        <f>IF(ISNUMBER('実質公債費比率（分子）の構造'!N$53),'実質公債費比率（分子）の構造'!N$53,NA())</f>
        <v>241</v>
      </c>
      <c r="M50" s="182" t="e">
        <f>NA()</f>
        <v>#N/A</v>
      </c>
      <c r="N50" s="182" t="e">
        <f>NA()</f>
        <v>#N/A</v>
      </c>
      <c r="O50" s="182">
        <f>IF(ISNUMBER('実質公債費比率（分子）の構造'!O$53),'実質公債費比率（分子）の構造'!O$53,NA())</f>
        <v>209</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4098</v>
      </c>
      <c r="E56" s="181"/>
      <c r="F56" s="181"/>
      <c r="G56" s="181">
        <f>'将来負担比率（分子）の構造'!J$52</f>
        <v>4378</v>
      </c>
      <c r="H56" s="181"/>
      <c r="I56" s="181"/>
      <c r="J56" s="181">
        <f>'将来負担比率（分子）の構造'!K$52</f>
        <v>4200</v>
      </c>
      <c r="K56" s="181"/>
      <c r="L56" s="181"/>
      <c r="M56" s="181">
        <f>'将来負担比率（分子）の構造'!L$52</f>
        <v>4046</v>
      </c>
      <c r="N56" s="181"/>
      <c r="O56" s="181"/>
      <c r="P56" s="181">
        <f>'将来負担比率（分子）の構造'!M$52</f>
        <v>3962</v>
      </c>
    </row>
    <row r="57" spans="1:16">
      <c r="A57" s="181" t="s">
        <v>41</v>
      </c>
      <c r="B57" s="181"/>
      <c r="C57" s="181"/>
      <c r="D57" s="181">
        <f>'将来負担比率（分子）の構造'!I$51</f>
        <v>113</v>
      </c>
      <c r="E57" s="181"/>
      <c r="F57" s="181"/>
      <c r="G57" s="181">
        <f>'将来負担比率（分子）の構造'!J$51</f>
        <v>89</v>
      </c>
      <c r="H57" s="181"/>
      <c r="I57" s="181"/>
      <c r="J57" s="181">
        <f>'将来負担比率（分子）の構造'!K$51</f>
        <v>73</v>
      </c>
      <c r="K57" s="181"/>
      <c r="L57" s="181"/>
      <c r="M57" s="181">
        <f>'将来負担比率（分子）の構造'!L$51</f>
        <v>57</v>
      </c>
      <c r="N57" s="181"/>
      <c r="O57" s="181"/>
      <c r="P57" s="181">
        <f>'将来負担比率（分子）の構造'!M$51</f>
        <v>41</v>
      </c>
    </row>
    <row r="58" spans="1:16">
      <c r="A58" s="181" t="s">
        <v>40</v>
      </c>
      <c r="B58" s="181"/>
      <c r="C58" s="181"/>
      <c r="D58" s="181">
        <f>'将来負担比率（分子）の構造'!I$50</f>
        <v>5440</v>
      </c>
      <c r="E58" s="181"/>
      <c r="F58" s="181"/>
      <c r="G58" s="181">
        <f>'将来負担比率（分子）の構造'!J$50</f>
        <v>5464</v>
      </c>
      <c r="H58" s="181"/>
      <c r="I58" s="181"/>
      <c r="J58" s="181">
        <f>'将来負担比率（分子）の構造'!K$50</f>
        <v>5428</v>
      </c>
      <c r="K58" s="181"/>
      <c r="L58" s="181"/>
      <c r="M58" s="181">
        <f>'将来負担比率（分子）の構造'!L$50</f>
        <v>5131</v>
      </c>
      <c r="N58" s="181"/>
      <c r="O58" s="181"/>
      <c r="P58" s="181">
        <f>'将来負担比率（分子）の構造'!M$50</f>
        <v>5138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588</v>
      </c>
      <c r="C62" s="181"/>
      <c r="D62" s="181"/>
      <c r="E62" s="181">
        <f>'将来負担比率（分子）の構造'!J$45</f>
        <v>592</v>
      </c>
      <c r="F62" s="181"/>
      <c r="G62" s="181"/>
      <c r="H62" s="181">
        <f>'将来負担比率（分子）の構造'!K$45</f>
        <v>551</v>
      </c>
      <c r="I62" s="181"/>
      <c r="J62" s="181"/>
      <c r="K62" s="181">
        <f>'将来負担比率（分子）の構造'!L$45</f>
        <v>654</v>
      </c>
      <c r="L62" s="181"/>
      <c r="M62" s="181"/>
      <c r="N62" s="181">
        <f>'将来負担比率（分子）の構造'!M$45</f>
        <v>667</v>
      </c>
      <c r="O62" s="181"/>
      <c r="P62" s="181"/>
    </row>
    <row r="63" spans="1:16">
      <c r="A63" s="181" t="s">
        <v>33</v>
      </c>
      <c r="B63" s="181">
        <f>'将来負担比率（分子）の構造'!I$44</f>
        <v>7</v>
      </c>
      <c r="C63" s="181"/>
      <c r="D63" s="181"/>
      <c r="E63" s="181">
        <f>'将来負担比率（分子）の構造'!J$44</f>
        <v>6</v>
      </c>
      <c r="F63" s="181"/>
      <c r="G63" s="181"/>
      <c r="H63" s="181">
        <f>'将来負担比率（分子）の構造'!K$44</f>
        <v>5</v>
      </c>
      <c r="I63" s="181"/>
      <c r="J63" s="181"/>
      <c r="K63" s="181">
        <f>'将来負担比率（分子）の構造'!L$44</f>
        <v>18</v>
      </c>
      <c r="L63" s="181"/>
      <c r="M63" s="181"/>
      <c r="N63" s="181">
        <f>'将来負担比率（分子）の構造'!M$44</f>
        <v>15</v>
      </c>
      <c r="O63" s="181"/>
      <c r="P63" s="181"/>
    </row>
    <row r="64" spans="1:16">
      <c r="A64" s="181" t="s">
        <v>32</v>
      </c>
      <c r="B64" s="181">
        <f>'将来負担比率（分子）の構造'!I$43</f>
        <v>494</v>
      </c>
      <c r="C64" s="181"/>
      <c r="D64" s="181"/>
      <c r="E64" s="181">
        <f>'将来負担比率（分子）の構造'!J$43</f>
        <v>492</v>
      </c>
      <c r="F64" s="181"/>
      <c r="G64" s="181"/>
      <c r="H64" s="181">
        <f>'将来負担比率（分子）の構造'!K$43</f>
        <v>478</v>
      </c>
      <c r="I64" s="181"/>
      <c r="J64" s="181"/>
      <c r="K64" s="181">
        <f>'将来負担比率（分子）の構造'!L$43</f>
        <v>528</v>
      </c>
      <c r="L64" s="181"/>
      <c r="M64" s="181"/>
      <c r="N64" s="181">
        <f>'将来負担比率（分子）の構造'!M$43</f>
        <v>527</v>
      </c>
      <c r="O64" s="181"/>
      <c r="P64" s="181"/>
    </row>
    <row r="65" spans="1:16">
      <c r="A65" s="181" t="s">
        <v>31</v>
      </c>
      <c r="B65" s="181">
        <f>'将来負担比率（分子）の構造'!I$42</f>
        <v>336</v>
      </c>
      <c r="C65" s="181"/>
      <c r="D65" s="181"/>
      <c r="E65" s="181">
        <f>'将来負担比率（分子）の構造'!J$42</f>
        <v>356</v>
      </c>
      <c r="F65" s="181"/>
      <c r="G65" s="181"/>
      <c r="H65" s="181">
        <f>'将来負担比率（分子）の構造'!K$42</f>
        <v>286</v>
      </c>
      <c r="I65" s="181"/>
      <c r="J65" s="181"/>
      <c r="K65" s="181">
        <f>'将来負担比率（分子）の構造'!L$42</f>
        <v>81</v>
      </c>
      <c r="L65" s="181"/>
      <c r="M65" s="181"/>
      <c r="N65" s="181">
        <f>'将来負担比率（分子）の構造'!M$42</f>
        <v>220</v>
      </c>
      <c r="O65" s="181"/>
      <c r="P65" s="181"/>
    </row>
    <row r="66" spans="1:16">
      <c r="A66" s="181" t="s">
        <v>30</v>
      </c>
      <c r="B66" s="181">
        <f>'将来負担比率（分子）の構造'!I$41</f>
        <v>4271</v>
      </c>
      <c r="C66" s="181"/>
      <c r="D66" s="181"/>
      <c r="E66" s="181">
        <f>'将来負担比率（分子）の構造'!J$41</f>
        <v>4682</v>
      </c>
      <c r="F66" s="181"/>
      <c r="G66" s="181"/>
      <c r="H66" s="181">
        <f>'将来負担比率（分子）の構造'!K$41</f>
        <v>4386</v>
      </c>
      <c r="I66" s="181"/>
      <c r="J66" s="181"/>
      <c r="K66" s="181">
        <f>'将来負担比率（分子）の構造'!L$41</f>
        <v>3883</v>
      </c>
      <c r="L66" s="181"/>
      <c r="M66" s="181"/>
      <c r="N66" s="181">
        <f>'将来負担比率（分子）の構造'!M$41</f>
        <v>3662</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1973</v>
      </c>
      <c r="C72" s="185">
        <f>基金残高に係る経年分析!G55</f>
        <v>1710</v>
      </c>
      <c r="D72" s="185">
        <f>基金残高に係る経年分析!H55</f>
        <v>1617</v>
      </c>
    </row>
    <row r="73" spans="1:16">
      <c r="A73" s="184" t="s">
        <v>77</v>
      </c>
      <c r="B73" s="185">
        <f>基金残高に係る経年分析!F56</f>
        <v>315</v>
      </c>
      <c r="C73" s="185">
        <f>基金残高に係る経年分析!G56</f>
        <v>315</v>
      </c>
      <c r="D73" s="185">
        <f>基金残高に係る経年分析!H56</f>
        <v>315</v>
      </c>
    </row>
    <row r="74" spans="1:16">
      <c r="A74" s="184" t="s">
        <v>78</v>
      </c>
      <c r="B74" s="185">
        <f>基金残高に係る経年分析!F57</f>
        <v>2816</v>
      </c>
      <c r="C74" s="185">
        <f>基金残高に係る経年分析!G57</f>
        <v>2761</v>
      </c>
      <c r="D74" s="185">
        <f>基金残高に係る経年分析!H57</f>
        <v>2844</v>
      </c>
    </row>
  </sheetData>
  <sheetProtection algorithmName="SHA-512" hashValue="aNFKNjG6DflACXrkL/fNcvtcSRQVTXbC8I7Feo8DaMnlAHsdbYmotdLo8OSJ7r/gPLD7RgTXIL3E3JoJabXF1w==" saltValue="PODEjxboBrPi9h1nxDt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228</v>
      </c>
      <c r="C5" s="709"/>
      <c r="D5" s="709"/>
      <c r="E5" s="709"/>
      <c r="F5" s="709"/>
      <c r="G5" s="709"/>
      <c r="H5" s="709"/>
      <c r="I5" s="709"/>
      <c r="J5" s="709"/>
      <c r="K5" s="709"/>
      <c r="L5" s="709"/>
      <c r="M5" s="709"/>
      <c r="N5" s="709"/>
      <c r="O5" s="709"/>
      <c r="P5" s="709"/>
      <c r="Q5" s="710"/>
      <c r="R5" s="697">
        <v>700640</v>
      </c>
      <c r="S5" s="698"/>
      <c r="T5" s="698"/>
      <c r="U5" s="698"/>
      <c r="V5" s="698"/>
      <c r="W5" s="698"/>
      <c r="X5" s="698"/>
      <c r="Y5" s="741"/>
      <c r="Z5" s="759">
        <v>13</v>
      </c>
      <c r="AA5" s="759"/>
      <c r="AB5" s="759"/>
      <c r="AC5" s="759"/>
      <c r="AD5" s="760">
        <v>700640</v>
      </c>
      <c r="AE5" s="760"/>
      <c r="AF5" s="760"/>
      <c r="AG5" s="760"/>
      <c r="AH5" s="760"/>
      <c r="AI5" s="760"/>
      <c r="AJ5" s="760"/>
      <c r="AK5" s="760"/>
      <c r="AL5" s="742">
        <v>24.1</v>
      </c>
      <c r="AM5" s="713"/>
      <c r="AN5" s="713"/>
      <c r="AO5" s="743"/>
      <c r="AP5" s="708" t="s">
        <v>229</v>
      </c>
      <c r="AQ5" s="709"/>
      <c r="AR5" s="709"/>
      <c r="AS5" s="709"/>
      <c r="AT5" s="709"/>
      <c r="AU5" s="709"/>
      <c r="AV5" s="709"/>
      <c r="AW5" s="709"/>
      <c r="AX5" s="709"/>
      <c r="AY5" s="709"/>
      <c r="AZ5" s="709"/>
      <c r="BA5" s="709"/>
      <c r="BB5" s="709"/>
      <c r="BC5" s="709"/>
      <c r="BD5" s="709"/>
      <c r="BE5" s="709"/>
      <c r="BF5" s="710"/>
      <c r="BG5" s="642">
        <v>700640</v>
      </c>
      <c r="BH5" s="643"/>
      <c r="BI5" s="643"/>
      <c r="BJ5" s="643"/>
      <c r="BK5" s="643"/>
      <c r="BL5" s="643"/>
      <c r="BM5" s="643"/>
      <c r="BN5" s="644"/>
      <c r="BO5" s="675">
        <v>100</v>
      </c>
      <c r="BP5" s="675"/>
      <c r="BQ5" s="675"/>
      <c r="BR5" s="675"/>
      <c r="BS5" s="676" t="s">
        <v>174</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c r="B6" s="639" t="s">
        <v>233</v>
      </c>
      <c r="C6" s="640"/>
      <c r="D6" s="640"/>
      <c r="E6" s="640"/>
      <c r="F6" s="640"/>
      <c r="G6" s="640"/>
      <c r="H6" s="640"/>
      <c r="I6" s="640"/>
      <c r="J6" s="640"/>
      <c r="K6" s="640"/>
      <c r="L6" s="640"/>
      <c r="M6" s="640"/>
      <c r="N6" s="640"/>
      <c r="O6" s="640"/>
      <c r="P6" s="640"/>
      <c r="Q6" s="641"/>
      <c r="R6" s="642">
        <v>142272</v>
      </c>
      <c r="S6" s="643"/>
      <c r="T6" s="643"/>
      <c r="U6" s="643"/>
      <c r="V6" s="643"/>
      <c r="W6" s="643"/>
      <c r="X6" s="643"/>
      <c r="Y6" s="644"/>
      <c r="Z6" s="675">
        <v>2.6</v>
      </c>
      <c r="AA6" s="675"/>
      <c r="AB6" s="675"/>
      <c r="AC6" s="675"/>
      <c r="AD6" s="676">
        <v>142272</v>
      </c>
      <c r="AE6" s="676"/>
      <c r="AF6" s="676"/>
      <c r="AG6" s="676"/>
      <c r="AH6" s="676"/>
      <c r="AI6" s="676"/>
      <c r="AJ6" s="676"/>
      <c r="AK6" s="676"/>
      <c r="AL6" s="645">
        <v>4.9000000000000004</v>
      </c>
      <c r="AM6" s="646"/>
      <c r="AN6" s="646"/>
      <c r="AO6" s="677"/>
      <c r="AP6" s="639" t="s">
        <v>234</v>
      </c>
      <c r="AQ6" s="640"/>
      <c r="AR6" s="640"/>
      <c r="AS6" s="640"/>
      <c r="AT6" s="640"/>
      <c r="AU6" s="640"/>
      <c r="AV6" s="640"/>
      <c r="AW6" s="640"/>
      <c r="AX6" s="640"/>
      <c r="AY6" s="640"/>
      <c r="AZ6" s="640"/>
      <c r="BA6" s="640"/>
      <c r="BB6" s="640"/>
      <c r="BC6" s="640"/>
      <c r="BD6" s="640"/>
      <c r="BE6" s="640"/>
      <c r="BF6" s="641"/>
      <c r="BG6" s="642">
        <v>700640</v>
      </c>
      <c r="BH6" s="643"/>
      <c r="BI6" s="643"/>
      <c r="BJ6" s="643"/>
      <c r="BK6" s="643"/>
      <c r="BL6" s="643"/>
      <c r="BM6" s="643"/>
      <c r="BN6" s="644"/>
      <c r="BO6" s="675">
        <v>100</v>
      </c>
      <c r="BP6" s="675"/>
      <c r="BQ6" s="675"/>
      <c r="BR6" s="675"/>
      <c r="BS6" s="676" t="s">
        <v>138</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48025</v>
      </c>
      <c r="CS6" s="643"/>
      <c r="CT6" s="643"/>
      <c r="CU6" s="643"/>
      <c r="CV6" s="643"/>
      <c r="CW6" s="643"/>
      <c r="CX6" s="643"/>
      <c r="CY6" s="644"/>
      <c r="CZ6" s="742">
        <v>0.9</v>
      </c>
      <c r="DA6" s="713"/>
      <c r="DB6" s="713"/>
      <c r="DC6" s="745"/>
      <c r="DD6" s="648" t="s">
        <v>138</v>
      </c>
      <c r="DE6" s="643"/>
      <c r="DF6" s="643"/>
      <c r="DG6" s="643"/>
      <c r="DH6" s="643"/>
      <c r="DI6" s="643"/>
      <c r="DJ6" s="643"/>
      <c r="DK6" s="643"/>
      <c r="DL6" s="643"/>
      <c r="DM6" s="643"/>
      <c r="DN6" s="643"/>
      <c r="DO6" s="643"/>
      <c r="DP6" s="644"/>
      <c r="DQ6" s="648">
        <v>48025</v>
      </c>
      <c r="DR6" s="643"/>
      <c r="DS6" s="643"/>
      <c r="DT6" s="643"/>
      <c r="DU6" s="643"/>
      <c r="DV6" s="643"/>
      <c r="DW6" s="643"/>
      <c r="DX6" s="643"/>
      <c r="DY6" s="643"/>
      <c r="DZ6" s="643"/>
      <c r="EA6" s="643"/>
      <c r="EB6" s="643"/>
      <c r="EC6" s="689"/>
    </row>
    <row r="7" spans="2:143" ht="11.25" customHeight="1">
      <c r="B7" s="639" t="s">
        <v>236</v>
      </c>
      <c r="C7" s="640"/>
      <c r="D7" s="640"/>
      <c r="E7" s="640"/>
      <c r="F7" s="640"/>
      <c r="G7" s="640"/>
      <c r="H7" s="640"/>
      <c r="I7" s="640"/>
      <c r="J7" s="640"/>
      <c r="K7" s="640"/>
      <c r="L7" s="640"/>
      <c r="M7" s="640"/>
      <c r="N7" s="640"/>
      <c r="O7" s="640"/>
      <c r="P7" s="640"/>
      <c r="Q7" s="641"/>
      <c r="R7" s="642">
        <v>528</v>
      </c>
      <c r="S7" s="643"/>
      <c r="T7" s="643"/>
      <c r="U7" s="643"/>
      <c r="V7" s="643"/>
      <c r="W7" s="643"/>
      <c r="X7" s="643"/>
      <c r="Y7" s="644"/>
      <c r="Z7" s="675">
        <v>0</v>
      </c>
      <c r="AA7" s="675"/>
      <c r="AB7" s="675"/>
      <c r="AC7" s="675"/>
      <c r="AD7" s="676">
        <v>528</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331266</v>
      </c>
      <c r="BH7" s="643"/>
      <c r="BI7" s="643"/>
      <c r="BJ7" s="643"/>
      <c r="BK7" s="643"/>
      <c r="BL7" s="643"/>
      <c r="BM7" s="643"/>
      <c r="BN7" s="644"/>
      <c r="BO7" s="675">
        <v>47.3</v>
      </c>
      <c r="BP7" s="675"/>
      <c r="BQ7" s="675"/>
      <c r="BR7" s="675"/>
      <c r="BS7" s="676" t="s">
        <v>138</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1236977</v>
      </c>
      <c r="CS7" s="643"/>
      <c r="CT7" s="643"/>
      <c r="CU7" s="643"/>
      <c r="CV7" s="643"/>
      <c r="CW7" s="643"/>
      <c r="CX7" s="643"/>
      <c r="CY7" s="644"/>
      <c r="CZ7" s="675">
        <v>23.5</v>
      </c>
      <c r="DA7" s="675"/>
      <c r="DB7" s="675"/>
      <c r="DC7" s="675"/>
      <c r="DD7" s="648">
        <v>114508</v>
      </c>
      <c r="DE7" s="643"/>
      <c r="DF7" s="643"/>
      <c r="DG7" s="643"/>
      <c r="DH7" s="643"/>
      <c r="DI7" s="643"/>
      <c r="DJ7" s="643"/>
      <c r="DK7" s="643"/>
      <c r="DL7" s="643"/>
      <c r="DM7" s="643"/>
      <c r="DN7" s="643"/>
      <c r="DO7" s="643"/>
      <c r="DP7" s="644"/>
      <c r="DQ7" s="648">
        <v>751336</v>
      </c>
      <c r="DR7" s="643"/>
      <c r="DS7" s="643"/>
      <c r="DT7" s="643"/>
      <c r="DU7" s="643"/>
      <c r="DV7" s="643"/>
      <c r="DW7" s="643"/>
      <c r="DX7" s="643"/>
      <c r="DY7" s="643"/>
      <c r="DZ7" s="643"/>
      <c r="EA7" s="643"/>
      <c r="EB7" s="643"/>
      <c r="EC7" s="689"/>
    </row>
    <row r="8" spans="2:143" ht="11.25" customHeight="1">
      <c r="B8" s="639" t="s">
        <v>239</v>
      </c>
      <c r="C8" s="640"/>
      <c r="D8" s="640"/>
      <c r="E8" s="640"/>
      <c r="F8" s="640"/>
      <c r="G8" s="640"/>
      <c r="H8" s="640"/>
      <c r="I8" s="640"/>
      <c r="J8" s="640"/>
      <c r="K8" s="640"/>
      <c r="L8" s="640"/>
      <c r="M8" s="640"/>
      <c r="N8" s="640"/>
      <c r="O8" s="640"/>
      <c r="P8" s="640"/>
      <c r="Q8" s="641"/>
      <c r="R8" s="642">
        <v>1280</v>
      </c>
      <c r="S8" s="643"/>
      <c r="T8" s="643"/>
      <c r="U8" s="643"/>
      <c r="V8" s="643"/>
      <c r="W8" s="643"/>
      <c r="X8" s="643"/>
      <c r="Y8" s="644"/>
      <c r="Z8" s="675">
        <v>0</v>
      </c>
      <c r="AA8" s="675"/>
      <c r="AB8" s="675"/>
      <c r="AC8" s="675"/>
      <c r="AD8" s="676">
        <v>1280</v>
      </c>
      <c r="AE8" s="676"/>
      <c r="AF8" s="676"/>
      <c r="AG8" s="676"/>
      <c r="AH8" s="676"/>
      <c r="AI8" s="676"/>
      <c r="AJ8" s="676"/>
      <c r="AK8" s="676"/>
      <c r="AL8" s="645">
        <v>0</v>
      </c>
      <c r="AM8" s="646"/>
      <c r="AN8" s="646"/>
      <c r="AO8" s="677"/>
      <c r="AP8" s="639" t="s">
        <v>240</v>
      </c>
      <c r="AQ8" s="640"/>
      <c r="AR8" s="640"/>
      <c r="AS8" s="640"/>
      <c r="AT8" s="640"/>
      <c r="AU8" s="640"/>
      <c r="AV8" s="640"/>
      <c r="AW8" s="640"/>
      <c r="AX8" s="640"/>
      <c r="AY8" s="640"/>
      <c r="AZ8" s="640"/>
      <c r="BA8" s="640"/>
      <c r="BB8" s="640"/>
      <c r="BC8" s="640"/>
      <c r="BD8" s="640"/>
      <c r="BE8" s="640"/>
      <c r="BF8" s="641"/>
      <c r="BG8" s="642">
        <v>6247</v>
      </c>
      <c r="BH8" s="643"/>
      <c r="BI8" s="643"/>
      <c r="BJ8" s="643"/>
      <c r="BK8" s="643"/>
      <c r="BL8" s="643"/>
      <c r="BM8" s="643"/>
      <c r="BN8" s="644"/>
      <c r="BO8" s="675">
        <v>0.9</v>
      </c>
      <c r="BP8" s="675"/>
      <c r="BQ8" s="675"/>
      <c r="BR8" s="675"/>
      <c r="BS8" s="648" t="s">
        <v>138</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797223</v>
      </c>
      <c r="CS8" s="643"/>
      <c r="CT8" s="643"/>
      <c r="CU8" s="643"/>
      <c r="CV8" s="643"/>
      <c r="CW8" s="643"/>
      <c r="CX8" s="643"/>
      <c r="CY8" s="644"/>
      <c r="CZ8" s="675">
        <v>15.1</v>
      </c>
      <c r="DA8" s="675"/>
      <c r="DB8" s="675"/>
      <c r="DC8" s="675"/>
      <c r="DD8" s="648">
        <v>49198</v>
      </c>
      <c r="DE8" s="643"/>
      <c r="DF8" s="643"/>
      <c r="DG8" s="643"/>
      <c r="DH8" s="643"/>
      <c r="DI8" s="643"/>
      <c r="DJ8" s="643"/>
      <c r="DK8" s="643"/>
      <c r="DL8" s="643"/>
      <c r="DM8" s="643"/>
      <c r="DN8" s="643"/>
      <c r="DO8" s="643"/>
      <c r="DP8" s="644"/>
      <c r="DQ8" s="648">
        <v>491731</v>
      </c>
      <c r="DR8" s="643"/>
      <c r="DS8" s="643"/>
      <c r="DT8" s="643"/>
      <c r="DU8" s="643"/>
      <c r="DV8" s="643"/>
      <c r="DW8" s="643"/>
      <c r="DX8" s="643"/>
      <c r="DY8" s="643"/>
      <c r="DZ8" s="643"/>
      <c r="EA8" s="643"/>
      <c r="EB8" s="643"/>
      <c r="EC8" s="689"/>
    </row>
    <row r="9" spans="2:143" ht="11.25" customHeight="1">
      <c r="B9" s="639" t="s">
        <v>242</v>
      </c>
      <c r="C9" s="640"/>
      <c r="D9" s="640"/>
      <c r="E9" s="640"/>
      <c r="F9" s="640"/>
      <c r="G9" s="640"/>
      <c r="H9" s="640"/>
      <c r="I9" s="640"/>
      <c r="J9" s="640"/>
      <c r="K9" s="640"/>
      <c r="L9" s="640"/>
      <c r="M9" s="640"/>
      <c r="N9" s="640"/>
      <c r="O9" s="640"/>
      <c r="P9" s="640"/>
      <c r="Q9" s="641"/>
      <c r="R9" s="642">
        <v>1564</v>
      </c>
      <c r="S9" s="643"/>
      <c r="T9" s="643"/>
      <c r="U9" s="643"/>
      <c r="V9" s="643"/>
      <c r="W9" s="643"/>
      <c r="X9" s="643"/>
      <c r="Y9" s="644"/>
      <c r="Z9" s="675">
        <v>0</v>
      </c>
      <c r="AA9" s="675"/>
      <c r="AB9" s="675"/>
      <c r="AC9" s="675"/>
      <c r="AD9" s="676">
        <v>1564</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270142</v>
      </c>
      <c r="BH9" s="643"/>
      <c r="BI9" s="643"/>
      <c r="BJ9" s="643"/>
      <c r="BK9" s="643"/>
      <c r="BL9" s="643"/>
      <c r="BM9" s="643"/>
      <c r="BN9" s="644"/>
      <c r="BO9" s="675">
        <v>38.6</v>
      </c>
      <c r="BP9" s="675"/>
      <c r="BQ9" s="675"/>
      <c r="BR9" s="675"/>
      <c r="BS9" s="648" t="s">
        <v>138</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279487</v>
      </c>
      <c r="CS9" s="643"/>
      <c r="CT9" s="643"/>
      <c r="CU9" s="643"/>
      <c r="CV9" s="643"/>
      <c r="CW9" s="643"/>
      <c r="CX9" s="643"/>
      <c r="CY9" s="644"/>
      <c r="CZ9" s="675">
        <v>5.3</v>
      </c>
      <c r="DA9" s="675"/>
      <c r="DB9" s="675"/>
      <c r="DC9" s="675"/>
      <c r="DD9" s="648">
        <v>16866</v>
      </c>
      <c r="DE9" s="643"/>
      <c r="DF9" s="643"/>
      <c r="DG9" s="643"/>
      <c r="DH9" s="643"/>
      <c r="DI9" s="643"/>
      <c r="DJ9" s="643"/>
      <c r="DK9" s="643"/>
      <c r="DL9" s="643"/>
      <c r="DM9" s="643"/>
      <c r="DN9" s="643"/>
      <c r="DO9" s="643"/>
      <c r="DP9" s="644"/>
      <c r="DQ9" s="648">
        <v>233381</v>
      </c>
      <c r="DR9" s="643"/>
      <c r="DS9" s="643"/>
      <c r="DT9" s="643"/>
      <c r="DU9" s="643"/>
      <c r="DV9" s="643"/>
      <c r="DW9" s="643"/>
      <c r="DX9" s="643"/>
      <c r="DY9" s="643"/>
      <c r="DZ9" s="643"/>
      <c r="EA9" s="643"/>
      <c r="EB9" s="643"/>
      <c r="EC9" s="689"/>
    </row>
    <row r="10" spans="2:143" ht="11.25" customHeight="1">
      <c r="B10" s="639" t="s">
        <v>245</v>
      </c>
      <c r="C10" s="640"/>
      <c r="D10" s="640"/>
      <c r="E10" s="640"/>
      <c r="F10" s="640"/>
      <c r="G10" s="640"/>
      <c r="H10" s="640"/>
      <c r="I10" s="640"/>
      <c r="J10" s="640"/>
      <c r="K10" s="640"/>
      <c r="L10" s="640"/>
      <c r="M10" s="640"/>
      <c r="N10" s="640"/>
      <c r="O10" s="640"/>
      <c r="P10" s="640"/>
      <c r="Q10" s="641"/>
      <c r="R10" s="642" t="s">
        <v>138</v>
      </c>
      <c r="S10" s="643"/>
      <c r="T10" s="643"/>
      <c r="U10" s="643"/>
      <c r="V10" s="643"/>
      <c r="W10" s="643"/>
      <c r="X10" s="643"/>
      <c r="Y10" s="644"/>
      <c r="Z10" s="675" t="s">
        <v>138</v>
      </c>
      <c r="AA10" s="675"/>
      <c r="AB10" s="675"/>
      <c r="AC10" s="675"/>
      <c r="AD10" s="676" t="s">
        <v>138</v>
      </c>
      <c r="AE10" s="676"/>
      <c r="AF10" s="676"/>
      <c r="AG10" s="676"/>
      <c r="AH10" s="676"/>
      <c r="AI10" s="676"/>
      <c r="AJ10" s="676"/>
      <c r="AK10" s="676"/>
      <c r="AL10" s="645" t="s">
        <v>138</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9551</v>
      </c>
      <c r="BH10" s="643"/>
      <c r="BI10" s="643"/>
      <c r="BJ10" s="643"/>
      <c r="BK10" s="643"/>
      <c r="BL10" s="643"/>
      <c r="BM10" s="643"/>
      <c r="BN10" s="644"/>
      <c r="BO10" s="675">
        <v>1.4</v>
      </c>
      <c r="BP10" s="675"/>
      <c r="BQ10" s="675"/>
      <c r="BR10" s="675"/>
      <c r="BS10" s="648" t="s">
        <v>138</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5657</v>
      </c>
      <c r="CS10" s="643"/>
      <c r="CT10" s="643"/>
      <c r="CU10" s="643"/>
      <c r="CV10" s="643"/>
      <c r="CW10" s="643"/>
      <c r="CX10" s="643"/>
      <c r="CY10" s="644"/>
      <c r="CZ10" s="675">
        <v>0.1</v>
      </c>
      <c r="DA10" s="675"/>
      <c r="DB10" s="675"/>
      <c r="DC10" s="675"/>
      <c r="DD10" s="648" t="s">
        <v>138</v>
      </c>
      <c r="DE10" s="643"/>
      <c r="DF10" s="643"/>
      <c r="DG10" s="643"/>
      <c r="DH10" s="643"/>
      <c r="DI10" s="643"/>
      <c r="DJ10" s="643"/>
      <c r="DK10" s="643"/>
      <c r="DL10" s="643"/>
      <c r="DM10" s="643"/>
      <c r="DN10" s="643"/>
      <c r="DO10" s="643"/>
      <c r="DP10" s="644"/>
      <c r="DQ10" s="648">
        <v>5465</v>
      </c>
      <c r="DR10" s="643"/>
      <c r="DS10" s="643"/>
      <c r="DT10" s="643"/>
      <c r="DU10" s="643"/>
      <c r="DV10" s="643"/>
      <c r="DW10" s="643"/>
      <c r="DX10" s="643"/>
      <c r="DY10" s="643"/>
      <c r="DZ10" s="643"/>
      <c r="EA10" s="643"/>
      <c r="EB10" s="643"/>
      <c r="EC10" s="689"/>
    </row>
    <row r="11" spans="2:143" ht="11.25" customHeight="1">
      <c r="B11" s="639" t="s">
        <v>248</v>
      </c>
      <c r="C11" s="640"/>
      <c r="D11" s="640"/>
      <c r="E11" s="640"/>
      <c r="F11" s="640"/>
      <c r="G11" s="640"/>
      <c r="H11" s="640"/>
      <c r="I11" s="640"/>
      <c r="J11" s="640"/>
      <c r="K11" s="640"/>
      <c r="L11" s="640"/>
      <c r="M11" s="640"/>
      <c r="N11" s="640"/>
      <c r="O11" s="640"/>
      <c r="P11" s="640"/>
      <c r="Q11" s="641"/>
      <c r="R11" s="642">
        <v>73310</v>
      </c>
      <c r="S11" s="643"/>
      <c r="T11" s="643"/>
      <c r="U11" s="643"/>
      <c r="V11" s="643"/>
      <c r="W11" s="643"/>
      <c r="X11" s="643"/>
      <c r="Y11" s="644"/>
      <c r="Z11" s="645">
        <v>1.4</v>
      </c>
      <c r="AA11" s="646"/>
      <c r="AB11" s="646"/>
      <c r="AC11" s="647"/>
      <c r="AD11" s="648">
        <v>73310</v>
      </c>
      <c r="AE11" s="643"/>
      <c r="AF11" s="643"/>
      <c r="AG11" s="643"/>
      <c r="AH11" s="643"/>
      <c r="AI11" s="643"/>
      <c r="AJ11" s="643"/>
      <c r="AK11" s="644"/>
      <c r="AL11" s="645">
        <v>2.5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45326</v>
      </c>
      <c r="BH11" s="643"/>
      <c r="BI11" s="643"/>
      <c r="BJ11" s="643"/>
      <c r="BK11" s="643"/>
      <c r="BL11" s="643"/>
      <c r="BM11" s="643"/>
      <c r="BN11" s="644"/>
      <c r="BO11" s="675">
        <v>6.5</v>
      </c>
      <c r="BP11" s="675"/>
      <c r="BQ11" s="675"/>
      <c r="BR11" s="675"/>
      <c r="BS11" s="648" t="s">
        <v>174</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613064</v>
      </c>
      <c r="CS11" s="643"/>
      <c r="CT11" s="643"/>
      <c r="CU11" s="643"/>
      <c r="CV11" s="643"/>
      <c r="CW11" s="643"/>
      <c r="CX11" s="643"/>
      <c r="CY11" s="644"/>
      <c r="CZ11" s="675">
        <v>11.6</v>
      </c>
      <c r="DA11" s="675"/>
      <c r="DB11" s="675"/>
      <c r="DC11" s="675"/>
      <c r="DD11" s="648">
        <v>155202</v>
      </c>
      <c r="DE11" s="643"/>
      <c r="DF11" s="643"/>
      <c r="DG11" s="643"/>
      <c r="DH11" s="643"/>
      <c r="DI11" s="643"/>
      <c r="DJ11" s="643"/>
      <c r="DK11" s="643"/>
      <c r="DL11" s="643"/>
      <c r="DM11" s="643"/>
      <c r="DN11" s="643"/>
      <c r="DO11" s="643"/>
      <c r="DP11" s="644"/>
      <c r="DQ11" s="648">
        <v>212722</v>
      </c>
      <c r="DR11" s="643"/>
      <c r="DS11" s="643"/>
      <c r="DT11" s="643"/>
      <c r="DU11" s="643"/>
      <c r="DV11" s="643"/>
      <c r="DW11" s="643"/>
      <c r="DX11" s="643"/>
      <c r="DY11" s="643"/>
      <c r="DZ11" s="643"/>
      <c r="EA11" s="643"/>
      <c r="EB11" s="643"/>
      <c r="EC11" s="689"/>
    </row>
    <row r="12" spans="2:143" ht="11.25" customHeight="1">
      <c r="B12" s="639" t="s">
        <v>251</v>
      </c>
      <c r="C12" s="640"/>
      <c r="D12" s="640"/>
      <c r="E12" s="640"/>
      <c r="F12" s="640"/>
      <c r="G12" s="640"/>
      <c r="H12" s="640"/>
      <c r="I12" s="640"/>
      <c r="J12" s="640"/>
      <c r="K12" s="640"/>
      <c r="L12" s="640"/>
      <c r="M12" s="640"/>
      <c r="N12" s="640"/>
      <c r="O12" s="640"/>
      <c r="P12" s="640"/>
      <c r="Q12" s="641"/>
      <c r="R12" s="642" t="s">
        <v>138</v>
      </c>
      <c r="S12" s="643"/>
      <c r="T12" s="643"/>
      <c r="U12" s="643"/>
      <c r="V12" s="643"/>
      <c r="W12" s="643"/>
      <c r="X12" s="643"/>
      <c r="Y12" s="644"/>
      <c r="Z12" s="675" t="s">
        <v>138</v>
      </c>
      <c r="AA12" s="675"/>
      <c r="AB12" s="675"/>
      <c r="AC12" s="675"/>
      <c r="AD12" s="676" t="s">
        <v>138</v>
      </c>
      <c r="AE12" s="676"/>
      <c r="AF12" s="676"/>
      <c r="AG12" s="676"/>
      <c r="AH12" s="676"/>
      <c r="AI12" s="676"/>
      <c r="AJ12" s="676"/>
      <c r="AK12" s="676"/>
      <c r="AL12" s="645" t="s">
        <v>174</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335729</v>
      </c>
      <c r="BH12" s="643"/>
      <c r="BI12" s="643"/>
      <c r="BJ12" s="643"/>
      <c r="BK12" s="643"/>
      <c r="BL12" s="643"/>
      <c r="BM12" s="643"/>
      <c r="BN12" s="644"/>
      <c r="BO12" s="675">
        <v>47.9</v>
      </c>
      <c r="BP12" s="675"/>
      <c r="BQ12" s="675"/>
      <c r="BR12" s="675"/>
      <c r="BS12" s="648" t="s">
        <v>138</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163213</v>
      </c>
      <c r="CS12" s="643"/>
      <c r="CT12" s="643"/>
      <c r="CU12" s="643"/>
      <c r="CV12" s="643"/>
      <c r="CW12" s="643"/>
      <c r="CX12" s="643"/>
      <c r="CY12" s="644"/>
      <c r="CZ12" s="675">
        <v>3.1</v>
      </c>
      <c r="DA12" s="675"/>
      <c r="DB12" s="675"/>
      <c r="DC12" s="675"/>
      <c r="DD12" s="648">
        <v>5060</v>
      </c>
      <c r="DE12" s="643"/>
      <c r="DF12" s="643"/>
      <c r="DG12" s="643"/>
      <c r="DH12" s="643"/>
      <c r="DI12" s="643"/>
      <c r="DJ12" s="643"/>
      <c r="DK12" s="643"/>
      <c r="DL12" s="643"/>
      <c r="DM12" s="643"/>
      <c r="DN12" s="643"/>
      <c r="DO12" s="643"/>
      <c r="DP12" s="644"/>
      <c r="DQ12" s="648">
        <v>73527</v>
      </c>
      <c r="DR12" s="643"/>
      <c r="DS12" s="643"/>
      <c r="DT12" s="643"/>
      <c r="DU12" s="643"/>
      <c r="DV12" s="643"/>
      <c r="DW12" s="643"/>
      <c r="DX12" s="643"/>
      <c r="DY12" s="643"/>
      <c r="DZ12" s="643"/>
      <c r="EA12" s="643"/>
      <c r="EB12" s="643"/>
      <c r="EC12" s="689"/>
    </row>
    <row r="13" spans="2:143" ht="11.25" customHeight="1">
      <c r="B13" s="639" t="s">
        <v>254</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174</v>
      </c>
      <c r="AA13" s="675"/>
      <c r="AB13" s="675"/>
      <c r="AC13" s="675"/>
      <c r="AD13" s="676" t="s">
        <v>138</v>
      </c>
      <c r="AE13" s="676"/>
      <c r="AF13" s="676"/>
      <c r="AG13" s="676"/>
      <c r="AH13" s="676"/>
      <c r="AI13" s="676"/>
      <c r="AJ13" s="676"/>
      <c r="AK13" s="676"/>
      <c r="AL13" s="645" t="s">
        <v>174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335330</v>
      </c>
      <c r="BH13" s="643"/>
      <c r="BI13" s="643"/>
      <c r="BJ13" s="643"/>
      <c r="BK13" s="643"/>
      <c r="BL13" s="643"/>
      <c r="BM13" s="643"/>
      <c r="BN13" s="644"/>
      <c r="BO13" s="675">
        <v>47.9</v>
      </c>
      <c r="BP13" s="675"/>
      <c r="BQ13" s="675"/>
      <c r="BR13" s="675"/>
      <c r="BS13" s="648" t="s">
        <v>138</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710159</v>
      </c>
      <c r="CS13" s="643"/>
      <c r="CT13" s="643"/>
      <c r="CU13" s="643"/>
      <c r="CV13" s="643"/>
      <c r="CW13" s="643"/>
      <c r="CX13" s="643"/>
      <c r="CY13" s="644"/>
      <c r="CZ13" s="675">
        <v>13.5</v>
      </c>
      <c r="DA13" s="675"/>
      <c r="DB13" s="675"/>
      <c r="DC13" s="675"/>
      <c r="DD13" s="648">
        <v>436202</v>
      </c>
      <c r="DE13" s="643"/>
      <c r="DF13" s="643"/>
      <c r="DG13" s="643"/>
      <c r="DH13" s="643"/>
      <c r="DI13" s="643"/>
      <c r="DJ13" s="643"/>
      <c r="DK13" s="643"/>
      <c r="DL13" s="643"/>
      <c r="DM13" s="643"/>
      <c r="DN13" s="643"/>
      <c r="DO13" s="643"/>
      <c r="DP13" s="644"/>
      <c r="DQ13" s="648">
        <v>334047</v>
      </c>
      <c r="DR13" s="643"/>
      <c r="DS13" s="643"/>
      <c r="DT13" s="643"/>
      <c r="DU13" s="643"/>
      <c r="DV13" s="643"/>
      <c r="DW13" s="643"/>
      <c r="DX13" s="643"/>
      <c r="DY13" s="643"/>
      <c r="DZ13" s="643"/>
      <c r="EA13" s="643"/>
      <c r="EB13" s="643"/>
      <c r="EC13" s="689"/>
    </row>
    <row r="14" spans="2:143" ht="11.25" customHeight="1">
      <c r="B14" s="639" t="s">
        <v>257</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138</v>
      </c>
      <c r="AA14" s="675"/>
      <c r="AB14" s="675"/>
      <c r="AC14" s="675"/>
      <c r="AD14" s="676" t="s">
        <v>174</v>
      </c>
      <c r="AE14" s="676"/>
      <c r="AF14" s="676"/>
      <c r="AG14" s="676"/>
      <c r="AH14" s="676"/>
      <c r="AI14" s="676"/>
      <c r="AJ14" s="676"/>
      <c r="AK14" s="676"/>
      <c r="AL14" s="645" t="s">
        <v>138</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13039</v>
      </c>
      <c r="BH14" s="643"/>
      <c r="BI14" s="643"/>
      <c r="BJ14" s="643"/>
      <c r="BK14" s="643"/>
      <c r="BL14" s="643"/>
      <c r="BM14" s="643"/>
      <c r="BN14" s="644"/>
      <c r="BO14" s="675">
        <v>1.9</v>
      </c>
      <c r="BP14" s="675"/>
      <c r="BQ14" s="675"/>
      <c r="BR14" s="675"/>
      <c r="BS14" s="648" t="s">
        <v>174</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265612</v>
      </c>
      <c r="CS14" s="643"/>
      <c r="CT14" s="643"/>
      <c r="CU14" s="643"/>
      <c r="CV14" s="643"/>
      <c r="CW14" s="643"/>
      <c r="CX14" s="643"/>
      <c r="CY14" s="644"/>
      <c r="CZ14" s="675">
        <v>5</v>
      </c>
      <c r="DA14" s="675"/>
      <c r="DB14" s="675"/>
      <c r="DC14" s="675"/>
      <c r="DD14" s="648">
        <v>5280</v>
      </c>
      <c r="DE14" s="643"/>
      <c r="DF14" s="643"/>
      <c r="DG14" s="643"/>
      <c r="DH14" s="643"/>
      <c r="DI14" s="643"/>
      <c r="DJ14" s="643"/>
      <c r="DK14" s="643"/>
      <c r="DL14" s="643"/>
      <c r="DM14" s="643"/>
      <c r="DN14" s="643"/>
      <c r="DO14" s="643"/>
      <c r="DP14" s="644"/>
      <c r="DQ14" s="648">
        <v>192047</v>
      </c>
      <c r="DR14" s="643"/>
      <c r="DS14" s="643"/>
      <c r="DT14" s="643"/>
      <c r="DU14" s="643"/>
      <c r="DV14" s="643"/>
      <c r="DW14" s="643"/>
      <c r="DX14" s="643"/>
      <c r="DY14" s="643"/>
      <c r="DZ14" s="643"/>
      <c r="EA14" s="643"/>
      <c r="EB14" s="643"/>
      <c r="EC14" s="689"/>
    </row>
    <row r="15" spans="2:143" ht="11.25" customHeight="1">
      <c r="B15" s="639" t="s">
        <v>260</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138</v>
      </c>
      <c r="AA15" s="675"/>
      <c r="AB15" s="675"/>
      <c r="AC15" s="675"/>
      <c r="AD15" s="676" t="s">
        <v>138</v>
      </c>
      <c r="AE15" s="676"/>
      <c r="AF15" s="676"/>
      <c r="AG15" s="676"/>
      <c r="AH15" s="676"/>
      <c r="AI15" s="676"/>
      <c r="AJ15" s="676"/>
      <c r="AK15" s="676"/>
      <c r="AL15" s="645" t="s">
        <v>174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20606</v>
      </c>
      <c r="BH15" s="643"/>
      <c r="BI15" s="643"/>
      <c r="BJ15" s="643"/>
      <c r="BK15" s="643"/>
      <c r="BL15" s="643"/>
      <c r="BM15" s="643"/>
      <c r="BN15" s="644"/>
      <c r="BO15" s="675">
        <v>2.9</v>
      </c>
      <c r="BP15" s="675"/>
      <c r="BQ15" s="675"/>
      <c r="BR15" s="675"/>
      <c r="BS15" s="648" t="s">
        <v>138</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446275</v>
      </c>
      <c r="CS15" s="643"/>
      <c r="CT15" s="643"/>
      <c r="CU15" s="643"/>
      <c r="CV15" s="643"/>
      <c r="CW15" s="643"/>
      <c r="CX15" s="643"/>
      <c r="CY15" s="644"/>
      <c r="CZ15" s="675">
        <v>8.5</v>
      </c>
      <c r="DA15" s="675"/>
      <c r="DB15" s="675"/>
      <c r="DC15" s="675"/>
      <c r="DD15" s="648">
        <v>34878</v>
      </c>
      <c r="DE15" s="643"/>
      <c r="DF15" s="643"/>
      <c r="DG15" s="643"/>
      <c r="DH15" s="643"/>
      <c r="DI15" s="643"/>
      <c r="DJ15" s="643"/>
      <c r="DK15" s="643"/>
      <c r="DL15" s="643"/>
      <c r="DM15" s="643"/>
      <c r="DN15" s="643"/>
      <c r="DO15" s="643"/>
      <c r="DP15" s="644"/>
      <c r="DQ15" s="648">
        <v>356283</v>
      </c>
      <c r="DR15" s="643"/>
      <c r="DS15" s="643"/>
      <c r="DT15" s="643"/>
      <c r="DU15" s="643"/>
      <c r="DV15" s="643"/>
      <c r="DW15" s="643"/>
      <c r="DX15" s="643"/>
      <c r="DY15" s="643"/>
      <c r="DZ15" s="643"/>
      <c r="EA15" s="643"/>
      <c r="EB15" s="643"/>
      <c r="EC15" s="689"/>
    </row>
    <row r="16" spans="2:143" ht="11.25" customHeight="1">
      <c r="B16" s="639" t="s">
        <v>263</v>
      </c>
      <c r="C16" s="640"/>
      <c r="D16" s="640"/>
      <c r="E16" s="640"/>
      <c r="F16" s="640"/>
      <c r="G16" s="640"/>
      <c r="H16" s="640"/>
      <c r="I16" s="640"/>
      <c r="J16" s="640"/>
      <c r="K16" s="640"/>
      <c r="L16" s="640"/>
      <c r="M16" s="640"/>
      <c r="N16" s="640"/>
      <c r="O16" s="640"/>
      <c r="P16" s="640"/>
      <c r="Q16" s="641"/>
      <c r="R16" s="642">
        <v>9792</v>
      </c>
      <c r="S16" s="643"/>
      <c r="T16" s="643"/>
      <c r="U16" s="643"/>
      <c r="V16" s="643"/>
      <c r="W16" s="643"/>
      <c r="X16" s="643"/>
      <c r="Y16" s="644"/>
      <c r="Z16" s="675">
        <v>0.2</v>
      </c>
      <c r="AA16" s="675"/>
      <c r="AB16" s="675"/>
      <c r="AC16" s="675"/>
      <c r="AD16" s="676">
        <v>9792</v>
      </c>
      <c r="AE16" s="676"/>
      <c r="AF16" s="676"/>
      <c r="AG16" s="676"/>
      <c r="AH16" s="676"/>
      <c r="AI16" s="676"/>
      <c r="AJ16" s="676"/>
      <c r="AK16" s="676"/>
      <c r="AL16" s="645">
        <v>0.3</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138</v>
      </c>
      <c r="CS16" s="643"/>
      <c r="CT16" s="643"/>
      <c r="CU16" s="643"/>
      <c r="CV16" s="643"/>
      <c r="CW16" s="643"/>
      <c r="CX16" s="643"/>
      <c r="CY16" s="644"/>
      <c r="CZ16" s="675" t="s">
        <v>138</v>
      </c>
      <c r="DA16" s="675"/>
      <c r="DB16" s="675"/>
      <c r="DC16" s="675"/>
      <c r="DD16" s="648" t="s">
        <v>138</v>
      </c>
      <c r="DE16" s="643"/>
      <c r="DF16" s="643"/>
      <c r="DG16" s="643"/>
      <c r="DH16" s="643"/>
      <c r="DI16" s="643"/>
      <c r="DJ16" s="643"/>
      <c r="DK16" s="643"/>
      <c r="DL16" s="643"/>
      <c r="DM16" s="643"/>
      <c r="DN16" s="643"/>
      <c r="DO16" s="643"/>
      <c r="DP16" s="644"/>
      <c r="DQ16" s="648" t="s">
        <v>138</v>
      </c>
      <c r="DR16" s="643"/>
      <c r="DS16" s="643"/>
      <c r="DT16" s="643"/>
      <c r="DU16" s="643"/>
      <c r="DV16" s="643"/>
      <c r="DW16" s="643"/>
      <c r="DX16" s="643"/>
      <c r="DY16" s="643"/>
      <c r="DZ16" s="643"/>
      <c r="EA16" s="643"/>
      <c r="EB16" s="643"/>
      <c r="EC16" s="689"/>
    </row>
    <row r="17" spans="2:133" ht="11.25" customHeight="1">
      <c r="B17" s="639" t="s">
        <v>266</v>
      </c>
      <c r="C17" s="640"/>
      <c r="D17" s="640"/>
      <c r="E17" s="640"/>
      <c r="F17" s="640"/>
      <c r="G17" s="640"/>
      <c r="H17" s="640"/>
      <c r="I17" s="640"/>
      <c r="J17" s="640"/>
      <c r="K17" s="640"/>
      <c r="L17" s="640"/>
      <c r="M17" s="640"/>
      <c r="N17" s="640"/>
      <c r="O17" s="640"/>
      <c r="P17" s="640"/>
      <c r="Q17" s="641"/>
      <c r="R17" s="642">
        <v>4410</v>
      </c>
      <c r="S17" s="643"/>
      <c r="T17" s="643"/>
      <c r="U17" s="643"/>
      <c r="V17" s="643"/>
      <c r="W17" s="643"/>
      <c r="X17" s="643"/>
      <c r="Y17" s="644"/>
      <c r="Z17" s="675">
        <v>0.1</v>
      </c>
      <c r="AA17" s="675"/>
      <c r="AB17" s="675"/>
      <c r="AC17" s="675"/>
      <c r="AD17" s="676">
        <v>4410</v>
      </c>
      <c r="AE17" s="676"/>
      <c r="AF17" s="676"/>
      <c r="AG17" s="676"/>
      <c r="AH17" s="676"/>
      <c r="AI17" s="676"/>
      <c r="AJ17" s="676"/>
      <c r="AK17" s="676"/>
      <c r="AL17" s="645">
        <v>0.2</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138</v>
      </c>
      <c r="BP17" s="675"/>
      <c r="BQ17" s="675"/>
      <c r="BR17" s="675"/>
      <c r="BS17" s="648" t="s">
        <v>138</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701749</v>
      </c>
      <c r="CS17" s="643"/>
      <c r="CT17" s="643"/>
      <c r="CU17" s="643"/>
      <c r="CV17" s="643"/>
      <c r="CW17" s="643"/>
      <c r="CX17" s="643"/>
      <c r="CY17" s="644"/>
      <c r="CZ17" s="675">
        <v>13.3</v>
      </c>
      <c r="DA17" s="675"/>
      <c r="DB17" s="675"/>
      <c r="DC17" s="675"/>
      <c r="DD17" s="648" t="s">
        <v>138</v>
      </c>
      <c r="DE17" s="643"/>
      <c r="DF17" s="643"/>
      <c r="DG17" s="643"/>
      <c r="DH17" s="643"/>
      <c r="DI17" s="643"/>
      <c r="DJ17" s="643"/>
      <c r="DK17" s="643"/>
      <c r="DL17" s="643"/>
      <c r="DM17" s="643"/>
      <c r="DN17" s="643"/>
      <c r="DO17" s="643"/>
      <c r="DP17" s="644"/>
      <c r="DQ17" s="648">
        <v>685549</v>
      </c>
      <c r="DR17" s="643"/>
      <c r="DS17" s="643"/>
      <c r="DT17" s="643"/>
      <c r="DU17" s="643"/>
      <c r="DV17" s="643"/>
      <c r="DW17" s="643"/>
      <c r="DX17" s="643"/>
      <c r="DY17" s="643"/>
      <c r="DZ17" s="643"/>
      <c r="EA17" s="643"/>
      <c r="EB17" s="643"/>
      <c r="EC17" s="689"/>
    </row>
    <row r="18" spans="2:133" ht="11.25" customHeight="1">
      <c r="B18" s="639" t="s">
        <v>269</v>
      </c>
      <c r="C18" s="640"/>
      <c r="D18" s="640"/>
      <c r="E18" s="640"/>
      <c r="F18" s="640"/>
      <c r="G18" s="640"/>
      <c r="H18" s="640"/>
      <c r="I18" s="640"/>
      <c r="J18" s="640"/>
      <c r="K18" s="640"/>
      <c r="L18" s="640"/>
      <c r="M18" s="640"/>
      <c r="N18" s="640"/>
      <c r="O18" s="640"/>
      <c r="P18" s="640"/>
      <c r="Q18" s="641"/>
      <c r="R18" s="642">
        <v>5742</v>
      </c>
      <c r="S18" s="643"/>
      <c r="T18" s="643"/>
      <c r="U18" s="643"/>
      <c r="V18" s="643"/>
      <c r="W18" s="643"/>
      <c r="X18" s="643"/>
      <c r="Y18" s="644"/>
      <c r="Z18" s="675">
        <v>0.1</v>
      </c>
      <c r="AA18" s="675"/>
      <c r="AB18" s="675"/>
      <c r="AC18" s="675"/>
      <c r="AD18" s="676">
        <v>5742</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138</v>
      </c>
      <c r="BP18" s="675"/>
      <c r="BQ18" s="675"/>
      <c r="BR18" s="675"/>
      <c r="BS18" s="648" t="s">
        <v>138</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138</v>
      </c>
      <c r="CS18" s="643"/>
      <c r="CT18" s="643"/>
      <c r="CU18" s="643"/>
      <c r="CV18" s="643"/>
      <c r="CW18" s="643"/>
      <c r="CX18" s="643"/>
      <c r="CY18" s="644"/>
      <c r="CZ18" s="675" t="s">
        <v>138</v>
      </c>
      <c r="DA18" s="675"/>
      <c r="DB18" s="675"/>
      <c r="DC18" s="675"/>
      <c r="DD18" s="648" t="s">
        <v>138</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9"/>
    </row>
    <row r="19" spans="2:133" ht="11.25" customHeight="1">
      <c r="B19" s="639" t="s">
        <v>272</v>
      </c>
      <c r="C19" s="640"/>
      <c r="D19" s="640"/>
      <c r="E19" s="640"/>
      <c r="F19" s="640"/>
      <c r="G19" s="640"/>
      <c r="H19" s="640"/>
      <c r="I19" s="640"/>
      <c r="J19" s="640"/>
      <c r="K19" s="640"/>
      <c r="L19" s="640"/>
      <c r="M19" s="640"/>
      <c r="N19" s="640"/>
      <c r="O19" s="640"/>
      <c r="P19" s="640"/>
      <c r="Q19" s="641"/>
      <c r="R19" s="642">
        <v>1818</v>
      </c>
      <c r="S19" s="643"/>
      <c r="T19" s="643"/>
      <c r="U19" s="643"/>
      <c r="V19" s="643"/>
      <c r="W19" s="643"/>
      <c r="X19" s="643"/>
      <c r="Y19" s="644"/>
      <c r="Z19" s="675">
        <v>0</v>
      </c>
      <c r="AA19" s="675"/>
      <c r="AB19" s="675"/>
      <c r="AC19" s="675"/>
      <c r="AD19" s="676">
        <v>1818</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138</v>
      </c>
      <c r="BH19" s="643"/>
      <c r="BI19" s="643"/>
      <c r="BJ19" s="643"/>
      <c r="BK19" s="643"/>
      <c r="BL19" s="643"/>
      <c r="BM19" s="643"/>
      <c r="BN19" s="644"/>
      <c r="BO19" s="675" t="s">
        <v>174</v>
      </c>
      <c r="BP19" s="675"/>
      <c r="BQ19" s="675"/>
      <c r="BR19" s="675"/>
      <c r="BS19" s="648" t="s">
        <v>174</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138</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c r="B20" s="639" t="s">
        <v>275</v>
      </c>
      <c r="C20" s="640"/>
      <c r="D20" s="640"/>
      <c r="E20" s="640"/>
      <c r="F20" s="640"/>
      <c r="G20" s="640"/>
      <c r="H20" s="640"/>
      <c r="I20" s="640"/>
      <c r="J20" s="640"/>
      <c r="K20" s="640"/>
      <c r="L20" s="640"/>
      <c r="M20" s="640"/>
      <c r="N20" s="640"/>
      <c r="O20" s="640"/>
      <c r="P20" s="640"/>
      <c r="Q20" s="641"/>
      <c r="R20" s="642">
        <v>3688</v>
      </c>
      <c r="S20" s="643"/>
      <c r="T20" s="643"/>
      <c r="U20" s="643"/>
      <c r="V20" s="643"/>
      <c r="W20" s="643"/>
      <c r="X20" s="643"/>
      <c r="Y20" s="644"/>
      <c r="Z20" s="675">
        <v>0.1</v>
      </c>
      <c r="AA20" s="675"/>
      <c r="AB20" s="675"/>
      <c r="AC20" s="675"/>
      <c r="AD20" s="676">
        <v>3688</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174</v>
      </c>
      <c r="BH20" s="643"/>
      <c r="BI20" s="643"/>
      <c r="BJ20" s="643"/>
      <c r="BK20" s="643"/>
      <c r="BL20" s="643"/>
      <c r="BM20" s="643"/>
      <c r="BN20" s="644"/>
      <c r="BO20" s="675" t="s">
        <v>174</v>
      </c>
      <c r="BP20" s="675"/>
      <c r="BQ20" s="675"/>
      <c r="BR20" s="675"/>
      <c r="BS20" s="648" t="s">
        <v>138</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5267441</v>
      </c>
      <c r="CS20" s="643"/>
      <c r="CT20" s="643"/>
      <c r="CU20" s="643"/>
      <c r="CV20" s="643"/>
      <c r="CW20" s="643"/>
      <c r="CX20" s="643"/>
      <c r="CY20" s="644"/>
      <c r="CZ20" s="675">
        <v>100</v>
      </c>
      <c r="DA20" s="675"/>
      <c r="DB20" s="675"/>
      <c r="DC20" s="675"/>
      <c r="DD20" s="648">
        <v>817194</v>
      </c>
      <c r="DE20" s="643"/>
      <c r="DF20" s="643"/>
      <c r="DG20" s="643"/>
      <c r="DH20" s="643"/>
      <c r="DI20" s="643"/>
      <c r="DJ20" s="643"/>
      <c r="DK20" s="643"/>
      <c r="DL20" s="643"/>
      <c r="DM20" s="643"/>
      <c r="DN20" s="643"/>
      <c r="DO20" s="643"/>
      <c r="DP20" s="644"/>
      <c r="DQ20" s="648">
        <v>3384113</v>
      </c>
      <c r="DR20" s="643"/>
      <c r="DS20" s="643"/>
      <c r="DT20" s="643"/>
      <c r="DU20" s="643"/>
      <c r="DV20" s="643"/>
      <c r="DW20" s="643"/>
      <c r="DX20" s="643"/>
      <c r="DY20" s="643"/>
      <c r="DZ20" s="643"/>
      <c r="EA20" s="643"/>
      <c r="EB20" s="643"/>
      <c r="EC20" s="689"/>
    </row>
    <row r="21" spans="2:133" ht="11.25" customHeight="1">
      <c r="B21" s="639" t="s">
        <v>278</v>
      </c>
      <c r="C21" s="640"/>
      <c r="D21" s="640"/>
      <c r="E21" s="640"/>
      <c r="F21" s="640"/>
      <c r="G21" s="640"/>
      <c r="H21" s="640"/>
      <c r="I21" s="640"/>
      <c r="J21" s="640"/>
      <c r="K21" s="640"/>
      <c r="L21" s="640"/>
      <c r="M21" s="640"/>
      <c r="N21" s="640"/>
      <c r="O21" s="640"/>
      <c r="P21" s="640"/>
      <c r="Q21" s="641"/>
      <c r="R21" s="642">
        <v>236</v>
      </c>
      <c r="S21" s="643"/>
      <c r="T21" s="643"/>
      <c r="U21" s="643"/>
      <c r="V21" s="643"/>
      <c r="W21" s="643"/>
      <c r="X21" s="643"/>
      <c r="Y21" s="644"/>
      <c r="Z21" s="675">
        <v>0</v>
      </c>
      <c r="AA21" s="675"/>
      <c r="AB21" s="675"/>
      <c r="AC21" s="675"/>
      <c r="AD21" s="676">
        <v>236</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138</v>
      </c>
      <c r="BH21" s="643"/>
      <c r="BI21" s="643"/>
      <c r="BJ21" s="643"/>
      <c r="BK21" s="643"/>
      <c r="BL21" s="643"/>
      <c r="BM21" s="643"/>
      <c r="BN21" s="644"/>
      <c r="BO21" s="675" t="s">
        <v>280</v>
      </c>
      <c r="BP21" s="675"/>
      <c r="BQ21" s="675"/>
      <c r="BR21" s="675"/>
      <c r="BS21" s="648" t="s">
        <v>138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281</v>
      </c>
      <c r="C22" s="640"/>
      <c r="D22" s="640"/>
      <c r="E22" s="640"/>
      <c r="F22" s="640"/>
      <c r="G22" s="640"/>
      <c r="H22" s="640"/>
      <c r="I22" s="640"/>
      <c r="J22" s="640"/>
      <c r="K22" s="640"/>
      <c r="L22" s="640"/>
      <c r="M22" s="640"/>
      <c r="N22" s="640"/>
      <c r="O22" s="640"/>
      <c r="P22" s="640"/>
      <c r="Q22" s="641"/>
      <c r="R22" s="642">
        <v>2095118</v>
      </c>
      <c r="S22" s="643"/>
      <c r="T22" s="643"/>
      <c r="U22" s="643"/>
      <c r="V22" s="643"/>
      <c r="W22" s="643"/>
      <c r="X22" s="643"/>
      <c r="Y22" s="644"/>
      <c r="Z22" s="675">
        <v>38.799999999999997</v>
      </c>
      <c r="AA22" s="675"/>
      <c r="AB22" s="675"/>
      <c r="AC22" s="675"/>
      <c r="AD22" s="676">
        <v>1879704</v>
      </c>
      <c r="AE22" s="676"/>
      <c r="AF22" s="676"/>
      <c r="AG22" s="676"/>
      <c r="AH22" s="676"/>
      <c r="AI22" s="676"/>
      <c r="AJ22" s="676"/>
      <c r="AK22" s="676"/>
      <c r="AL22" s="645">
        <v>64.599999999999994</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138</v>
      </c>
      <c r="BH22" s="643"/>
      <c r="BI22" s="643"/>
      <c r="BJ22" s="643"/>
      <c r="BK22" s="643"/>
      <c r="BL22" s="643"/>
      <c r="BM22" s="643"/>
      <c r="BN22" s="644"/>
      <c r="BO22" s="675" t="s">
        <v>138</v>
      </c>
      <c r="BP22" s="675"/>
      <c r="BQ22" s="675"/>
      <c r="BR22" s="675"/>
      <c r="BS22" s="648" t="s">
        <v>138</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284</v>
      </c>
      <c r="C23" s="640"/>
      <c r="D23" s="640"/>
      <c r="E23" s="640"/>
      <c r="F23" s="640"/>
      <c r="G23" s="640"/>
      <c r="H23" s="640"/>
      <c r="I23" s="640"/>
      <c r="J23" s="640"/>
      <c r="K23" s="640"/>
      <c r="L23" s="640"/>
      <c r="M23" s="640"/>
      <c r="N23" s="640"/>
      <c r="O23" s="640"/>
      <c r="P23" s="640"/>
      <c r="Q23" s="641"/>
      <c r="R23" s="642">
        <v>1879704</v>
      </c>
      <c r="S23" s="643"/>
      <c r="T23" s="643"/>
      <c r="U23" s="643"/>
      <c r="V23" s="643"/>
      <c r="W23" s="643"/>
      <c r="X23" s="643"/>
      <c r="Y23" s="644"/>
      <c r="Z23" s="675">
        <v>34.799999999999997</v>
      </c>
      <c r="AA23" s="675"/>
      <c r="AB23" s="675"/>
      <c r="AC23" s="675"/>
      <c r="AD23" s="676">
        <v>1879704</v>
      </c>
      <c r="AE23" s="676"/>
      <c r="AF23" s="676"/>
      <c r="AG23" s="676"/>
      <c r="AH23" s="676"/>
      <c r="AI23" s="676"/>
      <c r="AJ23" s="676"/>
      <c r="AK23" s="676"/>
      <c r="AL23" s="645">
        <v>64.599999999999994</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t="s">
        <v>138</v>
      </c>
      <c r="BH23" s="643"/>
      <c r="BI23" s="643"/>
      <c r="BJ23" s="643"/>
      <c r="BK23" s="643"/>
      <c r="BL23" s="643"/>
      <c r="BM23" s="643"/>
      <c r="BN23" s="644"/>
      <c r="BO23" s="675" t="s">
        <v>138</v>
      </c>
      <c r="BP23" s="675"/>
      <c r="BQ23" s="675"/>
      <c r="BR23" s="675"/>
      <c r="BS23" s="648" t="s">
        <v>138</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c r="B24" s="639" t="s">
        <v>291</v>
      </c>
      <c r="C24" s="640"/>
      <c r="D24" s="640"/>
      <c r="E24" s="640"/>
      <c r="F24" s="640"/>
      <c r="G24" s="640"/>
      <c r="H24" s="640"/>
      <c r="I24" s="640"/>
      <c r="J24" s="640"/>
      <c r="K24" s="640"/>
      <c r="L24" s="640"/>
      <c r="M24" s="640"/>
      <c r="N24" s="640"/>
      <c r="O24" s="640"/>
      <c r="P24" s="640"/>
      <c r="Q24" s="641"/>
      <c r="R24" s="642">
        <v>215414</v>
      </c>
      <c r="S24" s="643"/>
      <c r="T24" s="643"/>
      <c r="U24" s="643"/>
      <c r="V24" s="643"/>
      <c r="W24" s="643"/>
      <c r="X24" s="643"/>
      <c r="Y24" s="644"/>
      <c r="Z24" s="675">
        <v>4</v>
      </c>
      <c r="AA24" s="675"/>
      <c r="AB24" s="675"/>
      <c r="AC24" s="675"/>
      <c r="AD24" s="676" t="s">
        <v>138</v>
      </c>
      <c r="AE24" s="676"/>
      <c r="AF24" s="676"/>
      <c r="AG24" s="676"/>
      <c r="AH24" s="676"/>
      <c r="AI24" s="676"/>
      <c r="AJ24" s="676"/>
      <c r="AK24" s="676"/>
      <c r="AL24" s="645" t="s">
        <v>138</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138</v>
      </c>
      <c r="BH24" s="643"/>
      <c r="BI24" s="643"/>
      <c r="BJ24" s="643"/>
      <c r="BK24" s="643"/>
      <c r="BL24" s="643"/>
      <c r="BM24" s="643"/>
      <c r="BN24" s="644"/>
      <c r="BO24" s="675" t="s">
        <v>138</v>
      </c>
      <c r="BP24" s="675"/>
      <c r="BQ24" s="675"/>
      <c r="BR24" s="675"/>
      <c r="BS24" s="648" t="s">
        <v>138</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1651757</v>
      </c>
      <c r="CS24" s="698"/>
      <c r="CT24" s="698"/>
      <c r="CU24" s="698"/>
      <c r="CV24" s="698"/>
      <c r="CW24" s="698"/>
      <c r="CX24" s="698"/>
      <c r="CY24" s="741"/>
      <c r="CZ24" s="742">
        <v>31.4</v>
      </c>
      <c r="DA24" s="713"/>
      <c r="DB24" s="713"/>
      <c r="DC24" s="745"/>
      <c r="DD24" s="740">
        <v>1456422</v>
      </c>
      <c r="DE24" s="698"/>
      <c r="DF24" s="698"/>
      <c r="DG24" s="698"/>
      <c r="DH24" s="698"/>
      <c r="DI24" s="698"/>
      <c r="DJ24" s="698"/>
      <c r="DK24" s="741"/>
      <c r="DL24" s="740">
        <v>1444234</v>
      </c>
      <c r="DM24" s="698"/>
      <c r="DN24" s="698"/>
      <c r="DO24" s="698"/>
      <c r="DP24" s="698"/>
      <c r="DQ24" s="698"/>
      <c r="DR24" s="698"/>
      <c r="DS24" s="698"/>
      <c r="DT24" s="698"/>
      <c r="DU24" s="698"/>
      <c r="DV24" s="741"/>
      <c r="DW24" s="742">
        <v>48.2</v>
      </c>
      <c r="DX24" s="713"/>
      <c r="DY24" s="713"/>
      <c r="DZ24" s="713"/>
      <c r="EA24" s="713"/>
      <c r="EB24" s="713"/>
      <c r="EC24" s="743"/>
    </row>
    <row r="25" spans="2:133" ht="11.25" customHeight="1">
      <c r="B25" s="639" t="s">
        <v>294</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138</v>
      </c>
      <c r="AA25" s="675"/>
      <c r="AB25" s="675"/>
      <c r="AC25" s="675"/>
      <c r="AD25" s="676" t="s">
        <v>138</v>
      </c>
      <c r="AE25" s="676"/>
      <c r="AF25" s="676"/>
      <c r="AG25" s="676"/>
      <c r="AH25" s="676"/>
      <c r="AI25" s="676"/>
      <c r="AJ25" s="676"/>
      <c r="AK25" s="676"/>
      <c r="AL25" s="645" t="s">
        <v>138</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174</v>
      </c>
      <c r="BH25" s="643"/>
      <c r="BI25" s="643"/>
      <c r="BJ25" s="643"/>
      <c r="BK25" s="643"/>
      <c r="BL25" s="643"/>
      <c r="BM25" s="643"/>
      <c r="BN25" s="644"/>
      <c r="BO25" s="675" t="s">
        <v>138</v>
      </c>
      <c r="BP25" s="675"/>
      <c r="BQ25" s="675"/>
      <c r="BR25" s="675"/>
      <c r="BS25" s="648" t="s">
        <v>138</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793151</v>
      </c>
      <c r="CS25" s="661"/>
      <c r="CT25" s="661"/>
      <c r="CU25" s="661"/>
      <c r="CV25" s="661"/>
      <c r="CW25" s="661"/>
      <c r="CX25" s="661"/>
      <c r="CY25" s="662"/>
      <c r="CZ25" s="645">
        <v>15.1</v>
      </c>
      <c r="DA25" s="663"/>
      <c r="DB25" s="663"/>
      <c r="DC25" s="664"/>
      <c r="DD25" s="648">
        <v>730026</v>
      </c>
      <c r="DE25" s="661"/>
      <c r="DF25" s="661"/>
      <c r="DG25" s="661"/>
      <c r="DH25" s="661"/>
      <c r="DI25" s="661"/>
      <c r="DJ25" s="661"/>
      <c r="DK25" s="662"/>
      <c r="DL25" s="648">
        <v>718428</v>
      </c>
      <c r="DM25" s="661"/>
      <c r="DN25" s="661"/>
      <c r="DO25" s="661"/>
      <c r="DP25" s="661"/>
      <c r="DQ25" s="661"/>
      <c r="DR25" s="661"/>
      <c r="DS25" s="661"/>
      <c r="DT25" s="661"/>
      <c r="DU25" s="661"/>
      <c r="DV25" s="662"/>
      <c r="DW25" s="645">
        <v>24</v>
      </c>
      <c r="DX25" s="663"/>
      <c r="DY25" s="663"/>
      <c r="DZ25" s="663"/>
      <c r="EA25" s="663"/>
      <c r="EB25" s="663"/>
      <c r="EC25" s="684"/>
    </row>
    <row r="26" spans="2:133" ht="11.25" customHeight="1">
      <c r="B26" s="639" t="s">
        <v>297</v>
      </c>
      <c r="C26" s="640"/>
      <c r="D26" s="640"/>
      <c r="E26" s="640"/>
      <c r="F26" s="640"/>
      <c r="G26" s="640"/>
      <c r="H26" s="640"/>
      <c r="I26" s="640"/>
      <c r="J26" s="640"/>
      <c r="K26" s="640"/>
      <c r="L26" s="640"/>
      <c r="M26" s="640"/>
      <c r="N26" s="640"/>
      <c r="O26" s="640"/>
      <c r="P26" s="640"/>
      <c r="Q26" s="641"/>
      <c r="R26" s="642">
        <v>3034656</v>
      </c>
      <c r="S26" s="643"/>
      <c r="T26" s="643"/>
      <c r="U26" s="643"/>
      <c r="V26" s="643"/>
      <c r="W26" s="643"/>
      <c r="X26" s="643"/>
      <c r="Y26" s="644"/>
      <c r="Z26" s="675">
        <v>56.3</v>
      </c>
      <c r="AA26" s="675"/>
      <c r="AB26" s="675"/>
      <c r="AC26" s="675"/>
      <c r="AD26" s="676">
        <v>2819242</v>
      </c>
      <c r="AE26" s="676"/>
      <c r="AF26" s="676"/>
      <c r="AG26" s="676"/>
      <c r="AH26" s="676"/>
      <c r="AI26" s="676"/>
      <c r="AJ26" s="676"/>
      <c r="AK26" s="676"/>
      <c r="AL26" s="645">
        <v>96.9</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174</v>
      </c>
      <c r="BH26" s="643"/>
      <c r="BI26" s="643"/>
      <c r="BJ26" s="643"/>
      <c r="BK26" s="643"/>
      <c r="BL26" s="643"/>
      <c r="BM26" s="643"/>
      <c r="BN26" s="644"/>
      <c r="BO26" s="675" t="s">
        <v>138</v>
      </c>
      <c r="BP26" s="675"/>
      <c r="BQ26" s="675"/>
      <c r="BR26" s="675"/>
      <c r="BS26" s="648" t="s">
        <v>174</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436873</v>
      </c>
      <c r="CS26" s="643"/>
      <c r="CT26" s="643"/>
      <c r="CU26" s="643"/>
      <c r="CV26" s="643"/>
      <c r="CW26" s="643"/>
      <c r="CX26" s="643"/>
      <c r="CY26" s="644"/>
      <c r="CZ26" s="645">
        <v>8.3000000000000007</v>
      </c>
      <c r="DA26" s="663"/>
      <c r="DB26" s="663"/>
      <c r="DC26" s="664"/>
      <c r="DD26" s="648">
        <v>405974</v>
      </c>
      <c r="DE26" s="643"/>
      <c r="DF26" s="643"/>
      <c r="DG26" s="643"/>
      <c r="DH26" s="643"/>
      <c r="DI26" s="643"/>
      <c r="DJ26" s="643"/>
      <c r="DK26" s="644"/>
      <c r="DL26" s="648" t="s">
        <v>138</v>
      </c>
      <c r="DM26" s="643"/>
      <c r="DN26" s="643"/>
      <c r="DO26" s="643"/>
      <c r="DP26" s="643"/>
      <c r="DQ26" s="643"/>
      <c r="DR26" s="643"/>
      <c r="DS26" s="643"/>
      <c r="DT26" s="643"/>
      <c r="DU26" s="643"/>
      <c r="DV26" s="644"/>
      <c r="DW26" s="645" t="s">
        <v>138</v>
      </c>
      <c r="DX26" s="663"/>
      <c r="DY26" s="663"/>
      <c r="DZ26" s="663"/>
      <c r="EA26" s="663"/>
      <c r="EB26" s="663"/>
      <c r="EC26" s="684"/>
    </row>
    <row r="27" spans="2:133" ht="11.25" customHeight="1">
      <c r="B27" s="639" t="s">
        <v>300</v>
      </c>
      <c r="C27" s="640"/>
      <c r="D27" s="640"/>
      <c r="E27" s="640"/>
      <c r="F27" s="640"/>
      <c r="G27" s="640"/>
      <c r="H27" s="640"/>
      <c r="I27" s="640"/>
      <c r="J27" s="640"/>
      <c r="K27" s="640"/>
      <c r="L27" s="640"/>
      <c r="M27" s="640"/>
      <c r="N27" s="640"/>
      <c r="O27" s="640"/>
      <c r="P27" s="640"/>
      <c r="Q27" s="641"/>
      <c r="R27" s="642">
        <v>822</v>
      </c>
      <c r="S27" s="643"/>
      <c r="T27" s="643"/>
      <c r="U27" s="643"/>
      <c r="V27" s="643"/>
      <c r="W27" s="643"/>
      <c r="X27" s="643"/>
      <c r="Y27" s="644"/>
      <c r="Z27" s="675">
        <v>0</v>
      </c>
      <c r="AA27" s="675"/>
      <c r="AB27" s="675"/>
      <c r="AC27" s="675"/>
      <c r="AD27" s="676">
        <v>822</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700640</v>
      </c>
      <c r="BH27" s="643"/>
      <c r="BI27" s="643"/>
      <c r="BJ27" s="643"/>
      <c r="BK27" s="643"/>
      <c r="BL27" s="643"/>
      <c r="BM27" s="643"/>
      <c r="BN27" s="644"/>
      <c r="BO27" s="675">
        <v>100</v>
      </c>
      <c r="BP27" s="675"/>
      <c r="BQ27" s="675"/>
      <c r="BR27" s="675"/>
      <c r="BS27" s="648" t="s">
        <v>138</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156857</v>
      </c>
      <c r="CS27" s="661"/>
      <c r="CT27" s="661"/>
      <c r="CU27" s="661"/>
      <c r="CV27" s="661"/>
      <c r="CW27" s="661"/>
      <c r="CX27" s="661"/>
      <c r="CY27" s="662"/>
      <c r="CZ27" s="645">
        <v>3</v>
      </c>
      <c r="DA27" s="663"/>
      <c r="DB27" s="663"/>
      <c r="DC27" s="664"/>
      <c r="DD27" s="648">
        <v>40847</v>
      </c>
      <c r="DE27" s="661"/>
      <c r="DF27" s="661"/>
      <c r="DG27" s="661"/>
      <c r="DH27" s="661"/>
      <c r="DI27" s="661"/>
      <c r="DJ27" s="661"/>
      <c r="DK27" s="662"/>
      <c r="DL27" s="648">
        <v>40257</v>
      </c>
      <c r="DM27" s="661"/>
      <c r="DN27" s="661"/>
      <c r="DO27" s="661"/>
      <c r="DP27" s="661"/>
      <c r="DQ27" s="661"/>
      <c r="DR27" s="661"/>
      <c r="DS27" s="661"/>
      <c r="DT27" s="661"/>
      <c r="DU27" s="661"/>
      <c r="DV27" s="662"/>
      <c r="DW27" s="645">
        <v>1.3</v>
      </c>
      <c r="DX27" s="663"/>
      <c r="DY27" s="663"/>
      <c r="DZ27" s="663"/>
      <c r="EA27" s="663"/>
      <c r="EB27" s="663"/>
      <c r="EC27" s="684"/>
    </row>
    <row r="28" spans="2:133" ht="11.25" customHeight="1">
      <c r="B28" s="639" t="s">
        <v>303</v>
      </c>
      <c r="C28" s="640"/>
      <c r="D28" s="640"/>
      <c r="E28" s="640"/>
      <c r="F28" s="640"/>
      <c r="G28" s="640"/>
      <c r="H28" s="640"/>
      <c r="I28" s="640"/>
      <c r="J28" s="640"/>
      <c r="K28" s="640"/>
      <c r="L28" s="640"/>
      <c r="M28" s="640"/>
      <c r="N28" s="640"/>
      <c r="O28" s="640"/>
      <c r="P28" s="640"/>
      <c r="Q28" s="641"/>
      <c r="R28" s="642">
        <v>59833</v>
      </c>
      <c r="S28" s="643"/>
      <c r="T28" s="643"/>
      <c r="U28" s="643"/>
      <c r="V28" s="643"/>
      <c r="W28" s="643"/>
      <c r="X28" s="643"/>
      <c r="Y28" s="644"/>
      <c r="Z28" s="675">
        <v>1.1000000000000001</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701749</v>
      </c>
      <c r="CS28" s="643"/>
      <c r="CT28" s="643"/>
      <c r="CU28" s="643"/>
      <c r="CV28" s="643"/>
      <c r="CW28" s="643"/>
      <c r="CX28" s="643"/>
      <c r="CY28" s="644"/>
      <c r="CZ28" s="645">
        <v>13.3</v>
      </c>
      <c r="DA28" s="663"/>
      <c r="DB28" s="663"/>
      <c r="DC28" s="664"/>
      <c r="DD28" s="648">
        <v>685549</v>
      </c>
      <c r="DE28" s="643"/>
      <c r="DF28" s="643"/>
      <c r="DG28" s="643"/>
      <c r="DH28" s="643"/>
      <c r="DI28" s="643"/>
      <c r="DJ28" s="643"/>
      <c r="DK28" s="644"/>
      <c r="DL28" s="648">
        <v>685549</v>
      </c>
      <c r="DM28" s="643"/>
      <c r="DN28" s="643"/>
      <c r="DO28" s="643"/>
      <c r="DP28" s="643"/>
      <c r="DQ28" s="643"/>
      <c r="DR28" s="643"/>
      <c r="DS28" s="643"/>
      <c r="DT28" s="643"/>
      <c r="DU28" s="643"/>
      <c r="DV28" s="644"/>
      <c r="DW28" s="645">
        <v>22.9</v>
      </c>
      <c r="DX28" s="663"/>
      <c r="DY28" s="663"/>
      <c r="DZ28" s="663"/>
      <c r="EA28" s="663"/>
      <c r="EB28" s="663"/>
      <c r="EC28" s="684"/>
    </row>
    <row r="29" spans="2:133" ht="11.25" customHeight="1">
      <c r="B29" s="639" t="s">
        <v>305</v>
      </c>
      <c r="C29" s="640"/>
      <c r="D29" s="640"/>
      <c r="E29" s="640"/>
      <c r="F29" s="640"/>
      <c r="G29" s="640"/>
      <c r="H29" s="640"/>
      <c r="I29" s="640"/>
      <c r="J29" s="640"/>
      <c r="K29" s="640"/>
      <c r="L29" s="640"/>
      <c r="M29" s="640"/>
      <c r="N29" s="640"/>
      <c r="O29" s="640"/>
      <c r="P29" s="640"/>
      <c r="Q29" s="641"/>
      <c r="R29" s="642">
        <v>117750</v>
      </c>
      <c r="S29" s="643"/>
      <c r="T29" s="643"/>
      <c r="U29" s="643"/>
      <c r="V29" s="643"/>
      <c r="W29" s="643"/>
      <c r="X29" s="643"/>
      <c r="Y29" s="644"/>
      <c r="Z29" s="675">
        <v>2.2000000000000002</v>
      </c>
      <c r="AA29" s="675"/>
      <c r="AB29" s="675"/>
      <c r="AC29" s="675"/>
      <c r="AD29" s="676">
        <v>78361</v>
      </c>
      <c r="AE29" s="676"/>
      <c r="AF29" s="676"/>
      <c r="AG29" s="676"/>
      <c r="AH29" s="676"/>
      <c r="AI29" s="676"/>
      <c r="AJ29" s="676"/>
      <c r="AK29" s="676"/>
      <c r="AL29" s="645">
        <v>2.7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306</v>
      </c>
      <c r="CE29" s="731"/>
      <c r="CF29" s="681" t="s">
        <v>307</v>
      </c>
      <c r="CG29" s="682"/>
      <c r="CH29" s="682"/>
      <c r="CI29" s="682"/>
      <c r="CJ29" s="682"/>
      <c r="CK29" s="682"/>
      <c r="CL29" s="682"/>
      <c r="CM29" s="682"/>
      <c r="CN29" s="682"/>
      <c r="CO29" s="682"/>
      <c r="CP29" s="682"/>
      <c r="CQ29" s="683"/>
      <c r="CR29" s="642">
        <v>701747</v>
      </c>
      <c r="CS29" s="661"/>
      <c r="CT29" s="661"/>
      <c r="CU29" s="661"/>
      <c r="CV29" s="661"/>
      <c r="CW29" s="661"/>
      <c r="CX29" s="661"/>
      <c r="CY29" s="662"/>
      <c r="CZ29" s="645">
        <v>13.3</v>
      </c>
      <c r="DA29" s="663"/>
      <c r="DB29" s="663"/>
      <c r="DC29" s="664"/>
      <c r="DD29" s="648">
        <v>685547</v>
      </c>
      <c r="DE29" s="661"/>
      <c r="DF29" s="661"/>
      <c r="DG29" s="661"/>
      <c r="DH29" s="661"/>
      <c r="DI29" s="661"/>
      <c r="DJ29" s="661"/>
      <c r="DK29" s="662"/>
      <c r="DL29" s="648">
        <v>685547</v>
      </c>
      <c r="DM29" s="661"/>
      <c r="DN29" s="661"/>
      <c r="DO29" s="661"/>
      <c r="DP29" s="661"/>
      <c r="DQ29" s="661"/>
      <c r="DR29" s="661"/>
      <c r="DS29" s="661"/>
      <c r="DT29" s="661"/>
      <c r="DU29" s="661"/>
      <c r="DV29" s="662"/>
      <c r="DW29" s="645">
        <v>22.9</v>
      </c>
      <c r="DX29" s="663"/>
      <c r="DY29" s="663"/>
      <c r="DZ29" s="663"/>
      <c r="EA29" s="663"/>
      <c r="EB29" s="663"/>
      <c r="EC29" s="684"/>
    </row>
    <row r="30" spans="2:133" ht="11.25" customHeight="1">
      <c r="B30" s="639" t="s">
        <v>308</v>
      </c>
      <c r="C30" s="640"/>
      <c r="D30" s="640"/>
      <c r="E30" s="640"/>
      <c r="F30" s="640"/>
      <c r="G30" s="640"/>
      <c r="H30" s="640"/>
      <c r="I30" s="640"/>
      <c r="J30" s="640"/>
      <c r="K30" s="640"/>
      <c r="L30" s="640"/>
      <c r="M30" s="640"/>
      <c r="N30" s="640"/>
      <c r="O30" s="640"/>
      <c r="P30" s="640"/>
      <c r="Q30" s="641"/>
      <c r="R30" s="642">
        <v>13483</v>
      </c>
      <c r="S30" s="643"/>
      <c r="T30" s="643"/>
      <c r="U30" s="643"/>
      <c r="V30" s="643"/>
      <c r="W30" s="643"/>
      <c r="X30" s="643"/>
      <c r="Y30" s="644"/>
      <c r="Z30" s="675">
        <v>0.2</v>
      </c>
      <c r="AA30" s="675"/>
      <c r="AB30" s="675"/>
      <c r="AC30" s="675"/>
      <c r="AD30" s="676">
        <v>76</v>
      </c>
      <c r="AE30" s="676"/>
      <c r="AF30" s="676"/>
      <c r="AG30" s="676"/>
      <c r="AH30" s="676"/>
      <c r="AI30" s="676"/>
      <c r="AJ30" s="676"/>
      <c r="AK30" s="676"/>
      <c r="AL30" s="645">
        <v>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2"/>
      <c r="CE30" s="733"/>
      <c r="CF30" s="681" t="s">
        <v>311</v>
      </c>
      <c r="CG30" s="682"/>
      <c r="CH30" s="682"/>
      <c r="CI30" s="682"/>
      <c r="CJ30" s="682"/>
      <c r="CK30" s="682"/>
      <c r="CL30" s="682"/>
      <c r="CM30" s="682"/>
      <c r="CN30" s="682"/>
      <c r="CO30" s="682"/>
      <c r="CP30" s="682"/>
      <c r="CQ30" s="683"/>
      <c r="CR30" s="642">
        <v>695180</v>
      </c>
      <c r="CS30" s="643"/>
      <c r="CT30" s="643"/>
      <c r="CU30" s="643"/>
      <c r="CV30" s="643"/>
      <c r="CW30" s="643"/>
      <c r="CX30" s="643"/>
      <c r="CY30" s="644"/>
      <c r="CZ30" s="645">
        <v>13.2</v>
      </c>
      <c r="DA30" s="663"/>
      <c r="DB30" s="663"/>
      <c r="DC30" s="664"/>
      <c r="DD30" s="648">
        <v>678980</v>
      </c>
      <c r="DE30" s="643"/>
      <c r="DF30" s="643"/>
      <c r="DG30" s="643"/>
      <c r="DH30" s="643"/>
      <c r="DI30" s="643"/>
      <c r="DJ30" s="643"/>
      <c r="DK30" s="644"/>
      <c r="DL30" s="648">
        <v>678980</v>
      </c>
      <c r="DM30" s="643"/>
      <c r="DN30" s="643"/>
      <c r="DO30" s="643"/>
      <c r="DP30" s="643"/>
      <c r="DQ30" s="643"/>
      <c r="DR30" s="643"/>
      <c r="DS30" s="643"/>
      <c r="DT30" s="643"/>
      <c r="DU30" s="643"/>
      <c r="DV30" s="644"/>
      <c r="DW30" s="645">
        <v>22.6</v>
      </c>
      <c r="DX30" s="663"/>
      <c r="DY30" s="663"/>
      <c r="DZ30" s="663"/>
      <c r="EA30" s="663"/>
      <c r="EB30" s="663"/>
      <c r="EC30" s="684"/>
    </row>
    <row r="31" spans="2:133" ht="11.25" customHeight="1">
      <c r="B31" s="639" t="s">
        <v>312</v>
      </c>
      <c r="C31" s="640"/>
      <c r="D31" s="640"/>
      <c r="E31" s="640"/>
      <c r="F31" s="640"/>
      <c r="G31" s="640"/>
      <c r="H31" s="640"/>
      <c r="I31" s="640"/>
      <c r="J31" s="640"/>
      <c r="K31" s="640"/>
      <c r="L31" s="640"/>
      <c r="M31" s="640"/>
      <c r="N31" s="640"/>
      <c r="O31" s="640"/>
      <c r="P31" s="640"/>
      <c r="Q31" s="641"/>
      <c r="R31" s="642">
        <v>866759</v>
      </c>
      <c r="S31" s="643"/>
      <c r="T31" s="643"/>
      <c r="U31" s="643"/>
      <c r="V31" s="643"/>
      <c r="W31" s="643"/>
      <c r="X31" s="643"/>
      <c r="Y31" s="644"/>
      <c r="Z31" s="675">
        <v>16.100000000000001</v>
      </c>
      <c r="AA31" s="675"/>
      <c r="AB31" s="675"/>
      <c r="AC31" s="675"/>
      <c r="AD31" s="676" t="s">
        <v>138</v>
      </c>
      <c r="AE31" s="676"/>
      <c r="AF31" s="676"/>
      <c r="AG31" s="676"/>
      <c r="AH31" s="676"/>
      <c r="AI31" s="676"/>
      <c r="AJ31" s="676"/>
      <c r="AK31" s="676"/>
      <c r="AL31" s="645" t="s">
        <v>138</v>
      </c>
      <c r="AM31" s="646"/>
      <c r="AN31" s="646"/>
      <c r="AO31" s="677"/>
      <c r="AP31" s="716" t="s">
        <v>313</v>
      </c>
      <c r="AQ31" s="717"/>
      <c r="AR31" s="717"/>
      <c r="AS31" s="717"/>
      <c r="AT31" s="722" t="s">
        <v>314</v>
      </c>
      <c r="AU31" s="231"/>
      <c r="AV31" s="231"/>
      <c r="AW31" s="231"/>
      <c r="AX31" s="708" t="s">
        <v>186</v>
      </c>
      <c r="AY31" s="709"/>
      <c r="AZ31" s="709"/>
      <c r="BA31" s="709"/>
      <c r="BB31" s="709"/>
      <c r="BC31" s="709"/>
      <c r="BD31" s="709"/>
      <c r="BE31" s="709"/>
      <c r="BF31" s="710"/>
      <c r="BG31" s="711">
        <v>100</v>
      </c>
      <c r="BH31" s="712"/>
      <c r="BI31" s="712"/>
      <c r="BJ31" s="712"/>
      <c r="BK31" s="712"/>
      <c r="BL31" s="712"/>
      <c r="BM31" s="713">
        <v>99.2</v>
      </c>
      <c r="BN31" s="712"/>
      <c r="BO31" s="712"/>
      <c r="BP31" s="712"/>
      <c r="BQ31" s="714"/>
      <c r="BR31" s="711">
        <v>100</v>
      </c>
      <c r="BS31" s="712"/>
      <c r="BT31" s="712"/>
      <c r="BU31" s="712"/>
      <c r="BV31" s="712"/>
      <c r="BW31" s="712"/>
      <c r="BX31" s="713">
        <v>99</v>
      </c>
      <c r="BY31" s="712"/>
      <c r="BZ31" s="712"/>
      <c r="CA31" s="712"/>
      <c r="CB31" s="714"/>
      <c r="CD31" s="732"/>
      <c r="CE31" s="733"/>
      <c r="CF31" s="681" t="s">
        <v>315</v>
      </c>
      <c r="CG31" s="682"/>
      <c r="CH31" s="682"/>
      <c r="CI31" s="682"/>
      <c r="CJ31" s="682"/>
      <c r="CK31" s="682"/>
      <c r="CL31" s="682"/>
      <c r="CM31" s="682"/>
      <c r="CN31" s="682"/>
      <c r="CO31" s="682"/>
      <c r="CP31" s="682"/>
      <c r="CQ31" s="683"/>
      <c r="CR31" s="642">
        <v>6567</v>
      </c>
      <c r="CS31" s="661"/>
      <c r="CT31" s="661"/>
      <c r="CU31" s="661"/>
      <c r="CV31" s="661"/>
      <c r="CW31" s="661"/>
      <c r="CX31" s="661"/>
      <c r="CY31" s="662"/>
      <c r="CZ31" s="645">
        <v>0.1</v>
      </c>
      <c r="DA31" s="663"/>
      <c r="DB31" s="663"/>
      <c r="DC31" s="664"/>
      <c r="DD31" s="648">
        <v>6567</v>
      </c>
      <c r="DE31" s="661"/>
      <c r="DF31" s="661"/>
      <c r="DG31" s="661"/>
      <c r="DH31" s="661"/>
      <c r="DI31" s="661"/>
      <c r="DJ31" s="661"/>
      <c r="DK31" s="662"/>
      <c r="DL31" s="648">
        <v>6567</v>
      </c>
      <c r="DM31" s="661"/>
      <c r="DN31" s="661"/>
      <c r="DO31" s="661"/>
      <c r="DP31" s="661"/>
      <c r="DQ31" s="661"/>
      <c r="DR31" s="661"/>
      <c r="DS31" s="661"/>
      <c r="DT31" s="661"/>
      <c r="DU31" s="661"/>
      <c r="DV31" s="662"/>
      <c r="DW31" s="645">
        <v>0.2</v>
      </c>
      <c r="DX31" s="663"/>
      <c r="DY31" s="663"/>
      <c r="DZ31" s="663"/>
      <c r="EA31" s="663"/>
      <c r="EB31" s="663"/>
      <c r="EC31" s="684"/>
    </row>
    <row r="32" spans="2:133" ht="11.25" customHeight="1">
      <c r="B32" s="725" t="s">
        <v>316</v>
      </c>
      <c r="C32" s="726"/>
      <c r="D32" s="726"/>
      <c r="E32" s="726"/>
      <c r="F32" s="726"/>
      <c r="G32" s="726"/>
      <c r="H32" s="726"/>
      <c r="I32" s="726"/>
      <c r="J32" s="726"/>
      <c r="K32" s="726"/>
      <c r="L32" s="726"/>
      <c r="M32" s="726"/>
      <c r="N32" s="726"/>
      <c r="O32" s="726"/>
      <c r="P32" s="726"/>
      <c r="Q32" s="727"/>
      <c r="R32" s="642" t="s">
        <v>138</v>
      </c>
      <c r="S32" s="643"/>
      <c r="T32" s="643"/>
      <c r="U32" s="643"/>
      <c r="V32" s="643"/>
      <c r="W32" s="643"/>
      <c r="X32" s="643"/>
      <c r="Y32" s="644"/>
      <c r="Z32" s="675" t="s">
        <v>138</v>
      </c>
      <c r="AA32" s="675"/>
      <c r="AB32" s="675"/>
      <c r="AC32" s="675"/>
      <c r="AD32" s="676" t="s">
        <v>138</v>
      </c>
      <c r="AE32" s="676"/>
      <c r="AF32" s="676"/>
      <c r="AG32" s="676"/>
      <c r="AH32" s="676"/>
      <c r="AI32" s="676"/>
      <c r="AJ32" s="676"/>
      <c r="AK32" s="676"/>
      <c r="AL32" s="645" t="s">
        <v>138</v>
      </c>
      <c r="AM32" s="646"/>
      <c r="AN32" s="646"/>
      <c r="AO32" s="677"/>
      <c r="AP32" s="718"/>
      <c r="AQ32" s="719"/>
      <c r="AR32" s="719"/>
      <c r="AS32" s="719"/>
      <c r="AT32" s="723"/>
      <c r="AU32" s="230" t="s">
        <v>317</v>
      </c>
      <c r="AV32" s="230"/>
      <c r="AW32" s="230"/>
      <c r="AX32" s="639" t="s">
        <v>318</v>
      </c>
      <c r="AY32" s="640"/>
      <c r="AZ32" s="640"/>
      <c r="BA32" s="640"/>
      <c r="BB32" s="640"/>
      <c r="BC32" s="640"/>
      <c r="BD32" s="640"/>
      <c r="BE32" s="640"/>
      <c r="BF32" s="641"/>
      <c r="BG32" s="715">
        <v>100</v>
      </c>
      <c r="BH32" s="661"/>
      <c r="BI32" s="661"/>
      <c r="BJ32" s="661"/>
      <c r="BK32" s="661"/>
      <c r="BL32" s="661"/>
      <c r="BM32" s="646">
        <v>99.5</v>
      </c>
      <c r="BN32" s="707"/>
      <c r="BO32" s="707"/>
      <c r="BP32" s="707"/>
      <c r="BQ32" s="688"/>
      <c r="BR32" s="715">
        <v>100</v>
      </c>
      <c r="BS32" s="661"/>
      <c r="BT32" s="661"/>
      <c r="BU32" s="661"/>
      <c r="BV32" s="661"/>
      <c r="BW32" s="661"/>
      <c r="BX32" s="646">
        <v>99.3</v>
      </c>
      <c r="BY32" s="707"/>
      <c r="BZ32" s="707"/>
      <c r="CA32" s="707"/>
      <c r="CB32" s="688"/>
      <c r="CD32" s="734"/>
      <c r="CE32" s="735"/>
      <c r="CF32" s="681" t="s">
        <v>319</v>
      </c>
      <c r="CG32" s="682"/>
      <c r="CH32" s="682"/>
      <c r="CI32" s="682"/>
      <c r="CJ32" s="682"/>
      <c r="CK32" s="682"/>
      <c r="CL32" s="682"/>
      <c r="CM32" s="682"/>
      <c r="CN32" s="682"/>
      <c r="CO32" s="682"/>
      <c r="CP32" s="682"/>
      <c r="CQ32" s="683"/>
      <c r="CR32" s="642">
        <v>2</v>
      </c>
      <c r="CS32" s="643"/>
      <c r="CT32" s="643"/>
      <c r="CU32" s="643"/>
      <c r="CV32" s="643"/>
      <c r="CW32" s="643"/>
      <c r="CX32" s="643"/>
      <c r="CY32" s="644"/>
      <c r="CZ32" s="645">
        <v>0</v>
      </c>
      <c r="DA32" s="663"/>
      <c r="DB32" s="663"/>
      <c r="DC32" s="664"/>
      <c r="DD32" s="648">
        <v>2</v>
      </c>
      <c r="DE32" s="643"/>
      <c r="DF32" s="643"/>
      <c r="DG32" s="643"/>
      <c r="DH32" s="643"/>
      <c r="DI32" s="643"/>
      <c r="DJ32" s="643"/>
      <c r="DK32" s="644"/>
      <c r="DL32" s="648">
        <v>2</v>
      </c>
      <c r="DM32" s="643"/>
      <c r="DN32" s="643"/>
      <c r="DO32" s="643"/>
      <c r="DP32" s="643"/>
      <c r="DQ32" s="643"/>
      <c r="DR32" s="643"/>
      <c r="DS32" s="643"/>
      <c r="DT32" s="643"/>
      <c r="DU32" s="643"/>
      <c r="DV32" s="644"/>
      <c r="DW32" s="645">
        <v>0</v>
      </c>
      <c r="DX32" s="663"/>
      <c r="DY32" s="663"/>
      <c r="DZ32" s="663"/>
      <c r="EA32" s="663"/>
      <c r="EB32" s="663"/>
      <c r="EC32" s="684"/>
    </row>
    <row r="33" spans="2:133" ht="11.25" customHeight="1">
      <c r="B33" s="639" t="s">
        <v>320</v>
      </c>
      <c r="C33" s="640"/>
      <c r="D33" s="640"/>
      <c r="E33" s="640"/>
      <c r="F33" s="640"/>
      <c r="G33" s="640"/>
      <c r="H33" s="640"/>
      <c r="I33" s="640"/>
      <c r="J33" s="640"/>
      <c r="K33" s="640"/>
      <c r="L33" s="640"/>
      <c r="M33" s="640"/>
      <c r="N33" s="640"/>
      <c r="O33" s="640"/>
      <c r="P33" s="640"/>
      <c r="Q33" s="641"/>
      <c r="R33" s="642">
        <v>389148</v>
      </c>
      <c r="S33" s="643"/>
      <c r="T33" s="643"/>
      <c r="U33" s="643"/>
      <c r="V33" s="643"/>
      <c r="W33" s="643"/>
      <c r="X33" s="643"/>
      <c r="Y33" s="644"/>
      <c r="Z33" s="675">
        <v>7.2</v>
      </c>
      <c r="AA33" s="675"/>
      <c r="AB33" s="675"/>
      <c r="AC33" s="675"/>
      <c r="AD33" s="676" t="s">
        <v>138</v>
      </c>
      <c r="AE33" s="676"/>
      <c r="AF33" s="676"/>
      <c r="AG33" s="676"/>
      <c r="AH33" s="676"/>
      <c r="AI33" s="676"/>
      <c r="AJ33" s="676"/>
      <c r="AK33" s="676"/>
      <c r="AL33" s="645" t="s">
        <v>174</v>
      </c>
      <c r="AM33" s="646"/>
      <c r="AN33" s="646"/>
      <c r="AO33" s="677"/>
      <c r="AP33" s="720"/>
      <c r="AQ33" s="721"/>
      <c r="AR33" s="721"/>
      <c r="AS33" s="721"/>
      <c r="AT33" s="724"/>
      <c r="AU33" s="232"/>
      <c r="AV33" s="232"/>
      <c r="AW33" s="232"/>
      <c r="AX33" s="623" t="s">
        <v>321</v>
      </c>
      <c r="AY33" s="624"/>
      <c r="AZ33" s="624"/>
      <c r="BA33" s="624"/>
      <c r="BB33" s="624"/>
      <c r="BC33" s="624"/>
      <c r="BD33" s="624"/>
      <c r="BE33" s="624"/>
      <c r="BF33" s="625"/>
      <c r="BG33" s="706">
        <v>100</v>
      </c>
      <c r="BH33" s="627"/>
      <c r="BI33" s="627"/>
      <c r="BJ33" s="627"/>
      <c r="BK33" s="627"/>
      <c r="BL33" s="627"/>
      <c r="BM33" s="669">
        <v>98.7</v>
      </c>
      <c r="BN33" s="627"/>
      <c r="BO33" s="627"/>
      <c r="BP33" s="627"/>
      <c r="BQ33" s="671"/>
      <c r="BR33" s="706">
        <v>100</v>
      </c>
      <c r="BS33" s="627"/>
      <c r="BT33" s="627"/>
      <c r="BU33" s="627"/>
      <c r="BV33" s="627"/>
      <c r="BW33" s="627"/>
      <c r="BX33" s="669">
        <v>98.7</v>
      </c>
      <c r="BY33" s="627"/>
      <c r="BZ33" s="627"/>
      <c r="CA33" s="627"/>
      <c r="CB33" s="671"/>
      <c r="CD33" s="681" t="s">
        <v>322</v>
      </c>
      <c r="CE33" s="682"/>
      <c r="CF33" s="682"/>
      <c r="CG33" s="682"/>
      <c r="CH33" s="682"/>
      <c r="CI33" s="682"/>
      <c r="CJ33" s="682"/>
      <c r="CK33" s="682"/>
      <c r="CL33" s="682"/>
      <c r="CM33" s="682"/>
      <c r="CN33" s="682"/>
      <c r="CO33" s="682"/>
      <c r="CP33" s="682"/>
      <c r="CQ33" s="683"/>
      <c r="CR33" s="642">
        <v>2798490</v>
      </c>
      <c r="CS33" s="661"/>
      <c r="CT33" s="661"/>
      <c r="CU33" s="661"/>
      <c r="CV33" s="661"/>
      <c r="CW33" s="661"/>
      <c r="CX33" s="661"/>
      <c r="CY33" s="662"/>
      <c r="CZ33" s="645">
        <v>53.1</v>
      </c>
      <c r="DA33" s="663"/>
      <c r="DB33" s="663"/>
      <c r="DC33" s="664"/>
      <c r="DD33" s="648">
        <v>1713498</v>
      </c>
      <c r="DE33" s="661"/>
      <c r="DF33" s="661"/>
      <c r="DG33" s="661"/>
      <c r="DH33" s="661"/>
      <c r="DI33" s="661"/>
      <c r="DJ33" s="661"/>
      <c r="DK33" s="662"/>
      <c r="DL33" s="648">
        <v>1031907</v>
      </c>
      <c r="DM33" s="661"/>
      <c r="DN33" s="661"/>
      <c r="DO33" s="661"/>
      <c r="DP33" s="661"/>
      <c r="DQ33" s="661"/>
      <c r="DR33" s="661"/>
      <c r="DS33" s="661"/>
      <c r="DT33" s="661"/>
      <c r="DU33" s="661"/>
      <c r="DV33" s="662"/>
      <c r="DW33" s="645">
        <v>34.4</v>
      </c>
      <c r="DX33" s="663"/>
      <c r="DY33" s="663"/>
      <c r="DZ33" s="663"/>
      <c r="EA33" s="663"/>
      <c r="EB33" s="663"/>
      <c r="EC33" s="684"/>
    </row>
    <row r="34" spans="2:133" ht="11.25" customHeight="1">
      <c r="B34" s="639" t="s">
        <v>323</v>
      </c>
      <c r="C34" s="640"/>
      <c r="D34" s="640"/>
      <c r="E34" s="640"/>
      <c r="F34" s="640"/>
      <c r="G34" s="640"/>
      <c r="H34" s="640"/>
      <c r="I34" s="640"/>
      <c r="J34" s="640"/>
      <c r="K34" s="640"/>
      <c r="L34" s="640"/>
      <c r="M34" s="640"/>
      <c r="N34" s="640"/>
      <c r="O34" s="640"/>
      <c r="P34" s="640"/>
      <c r="Q34" s="641"/>
      <c r="R34" s="642">
        <v>25697</v>
      </c>
      <c r="S34" s="643"/>
      <c r="T34" s="643"/>
      <c r="U34" s="643"/>
      <c r="V34" s="643"/>
      <c r="W34" s="643"/>
      <c r="X34" s="643"/>
      <c r="Y34" s="644"/>
      <c r="Z34" s="675">
        <v>0.5</v>
      </c>
      <c r="AA34" s="675"/>
      <c r="AB34" s="675"/>
      <c r="AC34" s="675"/>
      <c r="AD34" s="676">
        <v>8636</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819607</v>
      </c>
      <c r="CS34" s="643"/>
      <c r="CT34" s="643"/>
      <c r="CU34" s="643"/>
      <c r="CV34" s="643"/>
      <c r="CW34" s="643"/>
      <c r="CX34" s="643"/>
      <c r="CY34" s="644"/>
      <c r="CZ34" s="645">
        <v>15.6</v>
      </c>
      <c r="DA34" s="663"/>
      <c r="DB34" s="663"/>
      <c r="DC34" s="664"/>
      <c r="DD34" s="648">
        <v>593272</v>
      </c>
      <c r="DE34" s="643"/>
      <c r="DF34" s="643"/>
      <c r="DG34" s="643"/>
      <c r="DH34" s="643"/>
      <c r="DI34" s="643"/>
      <c r="DJ34" s="643"/>
      <c r="DK34" s="644"/>
      <c r="DL34" s="648">
        <v>542947</v>
      </c>
      <c r="DM34" s="643"/>
      <c r="DN34" s="643"/>
      <c r="DO34" s="643"/>
      <c r="DP34" s="643"/>
      <c r="DQ34" s="643"/>
      <c r="DR34" s="643"/>
      <c r="DS34" s="643"/>
      <c r="DT34" s="643"/>
      <c r="DU34" s="643"/>
      <c r="DV34" s="644"/>
      <c r="DW34" s="645">
        <v>18.100000000000001</v>
      </c>
      <c r="DX34" s="663"/>
      <c r="DY34" s="663"/>
      <c r="DZ34" s="663"/>
      <c r="EA34" s="663"/>
      <c r="EB34" s="663"/>
      <c r="EC34" s="684"/>
    </row>
    <row r="35" spans="2:133" ht="11.25" customHeight="1">
      <c r="B35" s="639" t="s">
        <v>325</v>
      </c>
      <c r="C35" s="640"/>
      <c r="D35" s="640"/>
      <c r="E35" s="640"/>
      <c r="F35" s="640"/>
      <c r="G35" s="640"/>
      <c r="H35" s="640"/>
      <c r="I35" s="640"/>
      <c r="J35" s="640"/>
      <c r="K35" s="640"/>
      <c r="L35" s="640"/>
      <c r="M35" s="640"/>
      <c r="N35" s="640"/>
      <c r="O35" s="640"/>
      <c r="P35" s="640"/>
      <c r="Q35" s="641"/>
      <c r="R35" s="642">
        <v>31569</v>
      </c>
      <c r="S35" s="643"/>
      <c r="T35" s="643"/>
      <c r="U35" s="643"/>
      <c r="V35" s="643"/>
      <c r="W35" s="643"/>
      <c r="X35" s="643"/>
      <c r="Y35" s="644"/>
      <c r="Z35" s="675">
        <v>0.6</v>
      </c>
      <c r="AA35" s="675"/>
      <c r="AB35" s="675"/>
      <c r="AC35" s="675"/>
      <c r="AD35" s="676" t="s">
        <v>138</v>
      </c>
      <c r="AE35" s="676"/>
      <c r="AF35" s="676"/>
      <c r="AG35" s="676"/>
      <c r="AH35" s="676"/>
      <c r="AI35" s="676"/>
      <c r="AJ35" s="676"/>
      <c r="AK35" s="676"/>
      <c r="AL35" s="645" t="s">
        <v>138</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45899</v>
      </c>
      <c r="CS35" s="661"/>
      <c r="CT35" s="661"/>
      <c r="CU35" s="661"/>
      <c r="CV35" s="661"/>
      <c r="CW35" s="661"/>
      <c r="CX35" s="661"/>
      <c r="CY35" s="662"/>
      <c r="CZ35" s="645">
        <v>0.9</v>
      </c>
      <c r="DA35" s="663"/>
      <c r="DB35" s="663"/>
      <c r="DC35" s="664"/>
      <c r="DD35" s="648">
        <v>33879</v>
      </c>
      <c r="DE35" s="661"/>
      <c r="DF35" s="661"/>
      <c r="DG35" s="661"/>
      <c r="DH35" s="661"/>
      <c r="DI35" s="661"/>
      <c r="DJ35" s="661"/>
      <c r="DK35" s="662"/>
      <c r="DL35" s="648">
        <v>24863</v>
      </c>
      <c r="DM35" s="661"/>
      <c r="DN35" s="661"/>
      <c r="DO35" s="661"/>
      <c r="DP35" s="661"/>
      <c r="DQ35" s="661"/>
      <c r="DR35" s="661"/>
      <c r="DS35" s="661"/>
      <c r="DT35" s="661"/>
      <c r="DU35" s="661"/>
      <c r="DV35" s="662"/>
      <c r="DW35" s="645">
        <v>0.8</v>
      </c>
      <c r="DX35" s="663"/>
      <c r="DY35" s="663"/>
      <c r="DZ35" s="663"/>
      <c r="EA35" s="663"/>
      <c r="EB35" s="663"/>
      <c r="EC35" s="684"/>
    </row>
    <row r="36" spans="2:133" ht="11.25" customHeight="1">
      <c r="B36" s="639" t="s">
        <v>329</v>
      </c>
      <c r="C36" s="640"/>
      <c r="D36" s="640"/>
      <c r="E36" s="640"/>
      <c r="F36" s="640"/>
      <c r="G36" s="640"/>
      <c r="H36" s="640"/>
      <c r="I36" s="640"/>
      <c r="J36" s="640"/>
      <c r="K36" s="640"/>
      <c r="L36" s="640"/>
      <c r="M36" s="640"/>
      <c r="N36" s="640"/>
      <c r="O36" s="640"/>
      <c r="P36" s="640"/>
      <c r="Q36" s="641"/>
      <c r="R36" s="642">
        <v>258224</v>
      </c>
      <c r="S36" s="643"/>
      <c r="T36" s="643"/>
      <c r="U36" s="643"/>
      <c r="V36" s="643"/>
      <c r="W36" s="643"/>
      <c r="X36" s="643"/>
      <c r="Y36" s="644"/>
      <c r="Z36" s="675">
        <v>4.8</v>
      </c>
      <c r="AA36" s="675"/>
      <c r="AB36" s="675"/>
      <c r="AC36" s="675"/>
      <c r="AD36" s="676" t="s">
        <v>138</v>
      </c>
      <c r="AE36" s="676"/>
      <c r="AF36" s="676"/>
      <c r="AG36" s="676"/>
      <c r="AH36" s="676"/>
      <c r="AI36" s="676"/>
      <c r="AJ36" s="676"/>
      <c r="AK36" s="676"/>
      <c r="AL36" s="645" t="s">
        <v>138</v>
      </c>
      <c r="AM36" s="646"/>
      <c r="AN36" s="646"/>
      <c r="AO36" s="677"/>
      <c r="AP36" s="235"/>
      <c r="AQ36" s="694" t="s">
        <v>330</v>
      </c>
      <c r="AR36" s="695"/>
      <c r="AS36" s="695"/>
      <c r="AT36" s="695"/>
      <c r="AU36" s="695"/>
      <c r="AV36" s="695"/>
      <c r="AW36" s="695"/>
      <c r="AX36" s="695"/>
      <c r="AY36" s="696"/>
      <c r="AZ36" s="697">
        <v>343837</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24408</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1369296</v>
      </c>
      <c r="CS36" s="643"/>
      <c r="CT36" s="643"/>
      <c r="CU36" s="643"/>
      <c r="CV36" s="643"/>
      <c r="CW36" s="643"/>
      <c r="CX36" s="643"/>
      <c r="CY36" s="644"/>
      <c r="CZ36" s="645">
        <v>26</v>
      </c>
      <c r="DA36" s="663"/>
      <c r="DB36" s="663"/>
      <c r="DC36" s="664"/>
      <c r="DD36" s="648">
        <v>621326</v>
      </c>
      <c r="DE36" s="643"/>
      <c r="DF36" s="643"/>
      <c r="DG36" s="643"/>
      <c r="DH36" s="643"/>
      <c r="DI36" s="643"/>
      <c r="DJ36" s="643"/>
      <c r="DK36" s="644"/>
      <c r="DL36" s="648">
        <v>366202</v>
      </c>
      <c r="DM36" s="643"/>
      <c r="DN36" s="643"/>
      <c r="DO36" s="643"/>
      <c r="DP36" s="643"/>
      <c r="DQ36" s="643"/>
      <c r="DR36" s="643"/>
      <c r="DS36" s="643"/>
      <c r="DT36" s="643"/>
      <c r="DU36" s="643"/>
      <c r="DV36" s="644"/>
      <c r="DW36" s="645">
        <v>12.2</v>
      </c>
      <c r="DX36" s="663"/>
      <c r="DY36" s="663"/>
      <c r="DZ36" s="663"/>
      <c r="EA36" s="663"/>
      <c r="EB36" s="663"/>
      <c r="EC36" s="684"/>
    </row>
    <row r="37" spans="2:133" ht="11.25" customHeight="1">
      <c r="B37" s="639" t="s">
        <v>333</v>
      </c>
      <c r="C37" s="640"/>
      <c r="D37" s="640"/>
      <c r="E37" s="640"/>
      <c r="F37" s="640"/>
      <c r="G37" s="640"/>
      <c r="H37" s="640"/>
      <c r="I37" s="640"/>
      <c r="J37" s="640"/>
      <c r="K37" s="640"/>
      <c r="L37" s="640"/>
      <c r="M37" s="640"/>
      <c r="N37" s="640"/>
      <c r="O37" s="640"/>
      <c r="P37" s="640"/>
      <c r="Q37" s="641"/>
      <c r="R37" s="642">
        <v>41470</v>
      </c>
      <c r="S37" s="643"/>
      <c r="T37" s="643"/>
      <c r="U37" s="643"/>
      <c r="V37" s="643"/>
      <c r="W37" s="643"/>
      <c r="X37" s="643"/>
      <c r="Y37" s="644"/>
      <c r="Z37" s="675">
        <v>0.8</v>
      </c>
      <c r="AA37" s="675"/>
      <c r="AB37" s="675"/>
      <c r="AC37" s="675"/>
      <c r="AD37" s="676" t="s">
        <v>138</v>
      </c>
      <c r="AE37" s="676"/>
      <c r="AF37" s="676"/>
      <c r="AG37" s="676"/>
      <c r="AH37" s="676"/>
      <c r="AI37" s="676"/>
      <c r="AJ37" s="676"/>
      <c r="AK37" s="676"/>
      <c r="AL37" s="645" t="s">
        <v>138</v>
      </c>
      <c r="AM37" s="646"/>
      <c r="AN37" s="646"/>
      <c r="AO37" s="677"/>
      <c r="AQ37" s="685" t="s">
        <v>334</v>
      </c>
      <c r="AR37" s="686"/>
      <c r="AS37" s="686"/>
      <c r="AT37" s="686"/>
      <c r="AU37" s="686"/>
      <c r="AV37" s="686"/>
      <c r="AW37" s="686"/>
      <c r="AX37" s="686"/>
      <c r="AY37" s="687"/>
      <c r="AZ37" s="642">
        <v>96610</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24408</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260564</v>
      </c>
      <c r="CS37" s="661"/>
      <c r="CT37" s="661"/>
      <c r="CU37" s="661"/>
      <c r="CV37" s="661"/>
      <c r="CW37" s="661"/>
      <c r="CX37" s="661"/>
      <c r="CY37" s="662"/>
      <c r="CZ37" s="645">
        <v>4.9000000000000004</v>
      </c>
      <c r="DA37" s="663"/>
      <c r="DB37" s="663"/>
      <c r="DC37" s="664"/>
      <c r="DD37" s="648">
        <v>190639</v>
      </c>
      <c r="DE37" s="661"/>
      <c r="DF37" s="661"/>
      <c r="DG37" s="661"/>
      <c r="DH37" s="661"/>
      <c r="DI37" s="661"/>
      <c r="DJ37" s="661"/>
      <c r="DK37" s="662"/>
      <c r="DL37" s="648">
        <v>176681</v>
      </c>
      <c r="DM37" s="661"/>
      <c r="DN37" s="661"/>
      <c r="DO37" s="661"/>
      <c r="DP37" s="661"/>
      <c r="DQ37" s="661"/>
      <c r="DR37" s="661"/>
      <c r="DS37" s="661"/>
      <c r="DT37" s="661"/>
      <c r="DU37" s="661"/>
      <c r="DV37" s="662"/>
      <c r="DW37" s="645">
        <v>5.9</v>
      </c>
      <c r="DX37" s="663"/>
      <c r="DY37" s="663"/>
      <c r="DZ37" s="663"/>
      <c r="EA37" s="663"/>
      <c r="EB37" s="663"/>
      <c r="EC37" s="684"/>
    </row>
    <row r="38" spans="2:133" ht="11.25" customHeight="1">
      <c r="B38" s="639" t="s">
        <v>337</v>
      </c>
      <c r="C38" s="640"/>
      <c r="D38" s="640"/>
      <c r="E38" s="640"/>
      <c r="F38" s="640"/>
      <c r="G38" s="640"/>
      <c r="H38" s="640"/>
      <c r="I38" s="640"/>
      <c r="J38" s="640"/>
      <c r="K38" s="640"/>
      <c r="L38" s="640"/>
      <c r="M38" s="640"/>
      <c r="N38" s="640"/>
      <c r="O38" s="640"/>
      <c r="P38" s="640"/>
      <c r="Q38" s="641"/>
      <c r="R38" s="642">
        <v>80648</v>
      </c>
      <c r="S38" s="643"/>
      <c r="T38" s="643"/>
      <c r="U38" s="643"/>
      <c r="V38" s="643"/>
      <c r="W38" s="643"/>
      <c r="X38" s="643"/>
      <c r="Y38" s="644"/>
      <c r="Z38" s="675">
        <v>1.5</v>
      </c>
      <c r="AA38" s="675"/>
      <c r="AB38" s="675"/>
      <c r="AC38" s="675"/>
      <c r="AD38" s="676">
        <v>1516</v>
      </c>
      <c r="AE38" s="676"/>
      <c r="AF38" s="676"/>
      <c r="AG38" s="676"/>
      <c r="AH38" s="676"/>
      <c r="AI38" s="676"/>
      <c r="AJ38" s="676"/>
      <c r="AK38" s="676"/>
      <c r="AL38" s="645">
        <v>0.1</v>
      </c>
      <c r="AM38" s="646"/>
      <c r="AN38" s="646"/>
      <c r="AO38" s="677"/>
      <c r="AQ38" s="685" t="s">
        <v>338</v>
      </c>
      <c r="AR38" s="686"/>
      <c r="AS38" s="686"/>
      <c r="AT38" s="686"/>
      <c r="AU38" s="686"/>
      <c r="AV38" s="686"/>
      <c r="AW38" s="686"/>
      <c r="AX38" s="686"/>
      <c r="AY38" s="687"/>
      <c r="AZ38" s="642">
        <v>8762</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477</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238465</v>
      </c>
      <c r="CS38" s="643"/>
      <c r="CT38" s="643"/>
      <c r="CU38" s="643"/>
      <c r="CV38" s="643"/>
      <c r="CW38" s="643"/>
      <c r="CX38" s="643"/>
      <c r="CY38" s="644"/>
      <c r="CZ38" s="645">
        <v>4.5</v>
      </c>
      <c r="DA38" s="663"/>
      <c r="DB38" s="663"/>
      <c r="DC38" s="664"/>
      <c r="DD38" s="648">
        <v>214468</v>
      </c>
      <c r="DE38" s="643"/>
      <c r="DF38" s="643"/>
      <c r="DG38" s="643"/>
      <c r="DH38" s="643"/>
      <c r="DI38" s="643"/>
      <c r="DJ38" s="643"/>
      <c r="DK38" s="644"/>
      <c r="DL38" s="648">
        <v>97895</v>
      </c>
      <c r="DM38" s="643"/>
      <c r="DN38" s="643"/>
      <c r="DO38" s="643"/>
      <c r="DP38" s="643"/>
      <c r="DQ38" s="643"/>
      <c r="DR38" s="643"/>
      <c r="DS38" s="643"/>
      <c r="DT38" s="643"/>
      <c r="DU38" s="643"/>
      <c r="DV38" s="644"/>
      <c r="DW38" s="645">
        <v>3.3</v>
      </c>
      <c r="DX38" s="663"/>
      <c r="DY38" s="663"/>
      <c r="DZ38" s="663"/>
      <c r="EA38" s="663"/>
      <c r="EB38" s="663"/>
      <c r="EC38" s="684"/>
    </row>
    <row r="39" spans="2:133" ht="11.25" customHeight="1">
      <c r="B39" s="639" t="s">
        <v>341</v>
      </c>
      <c r="C39" s="640"/>
      <c r="D39" s="640"/>
      <c r="E39" s="640"/>
      <c r="F39" s="640"/>
      <c r="G39" s="640"/>
      <c r="H39" s="640"/>
      <c r="I39" s="640"/>
      <c r="J39" s="640"/>
      <c r="K39" s="640"/>
      <c r="L39" s="640"/>
      <c r="M39" s="640"/>
      <c r="N39" s="640"/>
      <c r="O39" s="640"/>
      <c r="P39" s="640"/>
      <c r="Q39" s="641"/>
      <c r="R39" s="642">
        <v>474771</v>
      </c>
      <c r="S39" s="643"/>
      <c r="T39" s="643"/>
      <c r="U39" s="643"/>
      <c r="V39" s="643"/>
      <c r="W39" s="643"/>
      <c r="X39" s="643"/>
      <c r="Y39" s="644"/>
      <c r="Z39" s="675">
        <v>8.8000000000000007</v>
      </c>
      <c r="AA39" s="675"/>
      <c r="AB39" s="675"/>
      <c r="AC39" s="675"/>
      <c r="AD39" s="676" t="s">
        <v>138</v>
      </c>
      <c r="AE39" s="676"/>
      <c r="AF39" s="676"/>
      <c r="AG39" s="676"/>
      <c r="AH39" s="676"/>
      <c r="AI39" s="676"/>
      <c r="AJ39" s="676"/>
      <c r="AK39" s="676"/>
      <c r="AL39" s="645" t="s">
        <v>174</v>
      </c>
      <c r="AM39" s="646"/>
      <c r="AN39" s="646"/>
      <c r="AO39" s="677"/>
      <c r="AQ39" s="685" t="s">
        <v>342</v>
      </c>
      <c r="AR39" s="686"/>
      <c r="AS39" s="686"/>
      <c r="AT39" s="686"/>
      <c r="AU39" s="686"/>
      <c r="AV39" s="686"/>
      <c r="AW39" s="686"/>
      <c r="AX39" s="686"/>
      <c r="AY39" s="687"/>
      <c r="AZ39" s="642" t="s">
        <v>138</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1203</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248523</v>
      </c>
      <c r="CS39" s="661"/>
      <c r="CT39" s="661"/>
      <c r="CU39" s="661"/>
      <c r="CV39" s="661"/>
      <c r="CW39" s="661"/>
      <c r="CX39" s="661"/>
      <c r="CY39" s="662"/>
      <c r="CZ39" s="645">
        <v>4.7</v>
      </c>
      <c r="DA39" s="663"/>
      <c r="DB39" s="663"/>
      <c r="DC39" s="664"/>
      <c r="DD39" s="648">
        <v>223853</v>
      </c>
      <c r="DE39" s="661"/>
      <c r="DF39" s="661"/>
      <c r="DG39" s="661"/>
      <c r="DH39" s="661"/>
      <c r="DI39" s="661"/>
      <c r="DJ39" s="661"/>
      <c r="DK39" s="662"/>
      <c r="DL39" s="648" t="s">
        <v>280</v>
      </c>
      <c r="DM39" s="661"/>
      <c r="DN39" s="661"/>
      <c r="DO39" s="661"/>
      <c r="DP39" s="661"/>
      <c r="DQ39" s="661"/>
      <c r="DR39" s="661"/>
      <c r="DS39" s="661"/>
      <c r="DT39" s="661"/>
      <c r="DU39" s="661"/>
      <c r="DV39" s="662"/>
      <c r="DW39" s="645" t="s">
        <v>138</v>
      </c>
      <c r="DX39" s="663"/>
      <c r="DY39" s="663"/>
      <c r="DZ39" s="663"/>
      <c r="EA39" s="663"/>
      <c r="EB39" s="663"/>
      <c r="EC39" s="684"/>
    </row>
    <row r="40" spans="2:133" ht="11.25" customHeight="1">
      <c r="B40" s="639" t="s">
        <v>345</v>
      </c>
      <c r="C40" s="640"/>
      <c r="D40" s="640"/>
      <c r="E40" s="640"/>
      <c r="F40" s="640"/>
      <c r="G40" s="640"/>
      <c r="H40" s="640"/>
      <c r="I40" s="640"/>
      <c r="J40" s="640"/>
      <c r="K40" s="640"/>
      <c r="L40" s="640"/>
      <c r="M40" s="640"/>
      <c r="N40" s="640"/>
      <c r="O40" s="640"/>
      <c r="P40" s="640"/>
      <c r="Q40" s="641"/>
      <c r="R40" s="642">
        <v>4535</v>
      </c>
      <c r="S40" s="643"/>
      <c r="T40" s="643"/>
      <c r="U40" s="643"/>
      <c r="V40" s="643"/>
      <c r="W40" s="643"/>
      <c r="X40" s="643"/>
      <c r="Y40" s="644"/>
      <c r="Z40" s="675">
        <v>0.1</v>
      </c>
      <c r="AA40" s="675"/>
      <c r="AB40" s="675"/>
      <c r="AC40" s="675"/>
      <c r="AD40" s="676" t="s">
        <v>138</v>
      </c>
      <c r="AE40" s="676"/>
      <c r="AF40" s="676"/>
      <c r="AG40" s="676"/>
      <c r="AH40" s="676"/>
      <c r="AI40" s="676"/>
      <c r="AJ40" s="676"/>
      <c r="AK40" s="676"/>
      <c r="AL40" s="645" t="s">
        <v>280</v>
      </c>
      <c r="AM40" s="646"/>
      <c r="AN40" s="646"/>
      <c r="AO40" s="677"/>
      <c r="AQ40" s="685" t="s">
        <v>346</v>
      </c>
      <c r="AR40" s="686"/>
      <c r="AS40" s="686"/>
      <c r="AT40" s="686"/>
      <c r="AU40" s="686"/>
      <c r="AV40" s="686"/>
      <c r="AW40" s="686"/>
      <c r="AX40" s="686"/>
      <c r="AY40" s="687"/>
      <c r="AZ40" s="642" t="s">
        <v>138</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161</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76700</v>
      </c>
      <c r="CS40" s="643"/>
      <c r="CT40" s="643"/>
      <c r="CU40" s="643"/>
      <c r="CV40" s="643"/>
      <c r="CW40" s="643"/>
      <c r="CX40" s="643"/>
      <c r="CY40" s="644"/>
      <c r="CZ40" s="645">
        <v>1.5</v>
      </c>
      <c r="DA40" s="663"/>
      <c r="DB40" s="663"/>
      <c r="DC40" s="664"/>
      <c r="DD40" s="648">
        <v>26700</v>
      </c>
      <c r="DE40" s="643"/>
      <c r="DF40" s="643"/>
      <c r="DG40" s="643"/>
      <c r="DH40" s="643"/>
      <c r="DI40" s="643"/>
      <c r="DJ40" s="643"/>
      <c r="DK40" s="644"/>
      <c r="DL40" s="648" t="s">
        <v>138</v>
      </c>
      <c r="DM40" s="643"/>
      <c r="DN40" s="643"/>
      <c r="DO40" s="643"/>
      <c r="DP40" s="643"/>
      <c r="DQ40" s="643"/>
      <c r="DR40" s="643"/>
      <c r="DS40" s="643"/>
      <c r="DT40" s="643"/>
      <c r="DU40" s="643"/>
      <c r="DV40" s="644"/>
      <c r="DW40" s="645" t="s">
        <v>138</v>
      </c>
      <c r="DX40" s="663"/>
      <c r="DY40" s="663"/>
      <c r="DZ40" s="663"/>
      <c r="EA40" s="663"/>
      <c r="EB40" s="663"/>
      <c r="EC40" s="684"/>
    </row>
    <row r="41" spans="2:133" ht="11.25" customHeight="1">
      <c r="B41" s="639" t="s">
        <v>350</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138</v>
      </c>
      <c r="AA41" s="675"/>
      <c r="AB41" s="675"/>
      <c r="AC41" s="675"/>
      <c r="AD41" s="676" t="s">
        <v>138</v>
      </c>
      <c r="AE41" s="676"/>
      <c r="AF41" s="676"/>
      <c r="AG41" s="676"/>
      <c r="AH41" s="676"/>
      <c r="AI41" s="676"/>
      <c r="AJ41" s="676"/>
      <c r="AK41" s="676"/>
      <c r="AL41" s="645" t="s">
        <v>138</v>
      </c>
      <c r="AM41" s="646"/>
      <c r="AN41" s="646"/>
      <c r="AO41" s="677"/>
      <c r="AQ41" s="685" t="s">
        <v>351</v>
      </c>
      <c r="AR41" s="686"/>
      <c r="AS41" s="686"/>
      <c r="AT41" s="686"/>
      <c r="AU41" s="686"/>
      <c r="AV41" s="686"/>
      <c r="AW41" s="686"/>
      <c r="AX41" s="686"/>
      <c r="AY41" s="687"/>
      <c r="AZ41" s="642">
        <v>148794</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t="s">
        <v>138</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138</v>
      </c>
      <c r="DA41" s="663"/>
      <c r="DB41" s="663"/>
      <c r="DC41" s="664"/>
      <c r="DD41" s="648" t="s">
        <v>174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354</v>
      </c>
      <c r="C42" s="640"/>
      <c r="D42" s="640"/>
      <c r="E42" s="640"/>
      <c r="F42" s="640"/>
      <c r="G42" s="640"/>
      <c r="H42" s="640"/>
      <c r="I42" s="640"/>
      <c r="J42" s="640"/>
      <c r="K42" s="640"/>
      <c r="L42" s="640"/>
      <c r="M42" s="640"/>
      <c r="N42" s="640"/>
      <c r="O42" s="640"/>
      <c r="P42" s="640"/>
      <c r="Q42" s="641"/>
      <c r="R42" s="642">
        <v>85436</v>
      </c>
      <c r="S42" s="643"/>
      <c r="T42" s="643"/>
      <c r="U42" s="643"/>
      <c r="V42" s="643"/>
      <c r="W42" s="643"/>
      <c r="X42" s="643"/>
      <c r="Y42" s="644"/>
      <c r="Z42" s="675">
        <v>1.6</v>
      </c>
      <c r="AA42" s="675"/>
      <c r="AB42" s="675"/>
      <c r="AC42" s="675"/>
      <c r="AD42" s="676" t="s">
        <v>138</v>
      </c>
      <c r="AE42" s="676"/>
      <c r="AF42" s="676"/>
      <c r="AG42" s="676"/>
      <c r="AH42" s="676"/>
      <c r="AI42" s="676"/>
      <c r="AJ42" s="676"/>
      <c r="AK42" s="676"/>
      <c r="AL42" s="645" t="s">
        <v>138</v>
      </c>
      <c r="AM42" s="646"/>
      <c r="AN42" s="646"/>
      <c r="AO42" s="677"/>
      <c r="AQ42" s="678" t="s">
        <v>355</v>
      </c>
      <c r="AR42" s="679"/>
      <c r="AS42" s="679"/>
      <c r="AT42" s="679"/>
      <c r="AU42" s="679"/>
      <c r="AV42" s="679"/>
      <c r="AW42" s="679"/>
      <c r="AX42" s="679"/>
      <c r="AY42" s="680"/>
      <c r="AZ42" s="626">
        <v>89671</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239</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817194</v>
      </c>
      <c r="CS42" s="643"/>
      <c r="CT42" s="643"/>
      <c r="CU42" s="643"/>
      <c r="CV42" s="643"/>
      <c r="CW42" s="643"/>
      <c r="CX42" s="643"/>
      <c r="CY42" s="644"/>
      <c r="CZ42" s="645">
        <v>15.5</v>
      </c>
      <c r="DA42" s="646"/>
      <c r="DB42" s="646"/>
      <c r="DC42" s="647"/>
      <c r="DD42" s="648">
        <v>214193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358</v>
      </c>
      <c r="C43" s="624"/>
      <c r="D43" s="624"/>
      <c r="E43" s="624"/>
      <c r="F43" s="624"/>
      <c r="G43" s="624"/>
      <c r="H43" s="624"/>
      <c r="I43" s="624"/>
      <c r="J43" s="624"/>
      <c r="K43" s="624"/>
      <c r="L43" s="624"/>
      <c r="M43" s="624"/>
      <c r="N43" s="624"/>
      <c r="O43" s="624"/>
      <c r="P43" s="624"/>
      <c r="Q43" s="625"/>
      <c r="R43" s="626">
        <v>5394830</v>
      </c>
      <c r="S43" s="665"/>
      <c r="T43" s="665"/>
      <c r="U43" s="665"/>
      <c r="V43" s="665"/>
      <c r="W43" s="665"/>
      <c r="X43" s="665"/>
      <c r="Y43" s="666"/>
      <c r="Z43" s="667">
        <v>100</v>
      </c>
      <c r="AA43" s="667"/>
      <c r="AB43" s="667"/>
      <c r="AC43" s="667"/>
      <c r="AD43" s="668">
        <v>2908653</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1596</v>
      </c>
      <c r="CS43" s="661"/>
      <c r="CT43" s="661"/>
      <c r="CU43" s="661"/>
      <c r="CV43" s="661"/>
      <c r="CW43" s="661"/>
      <c r="CX43" s="661"/>
      <c r="CY43" s="662"/>
      <c r="CZ43" s="645">
        <v>0</v>
      </c>
      <c r="DA43" s="663"/>
      <c r="DB43" s="663"/>
      <c r="DC43" s="664"/>
      <c r="DD43" s="648" t="s">
        <v>138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817194</v>
      </c>
      <c r="CS44" s="643"/>
      <c r="CT44" s="643"/>
      <c r="CU44" s="643"/>
      <c r="CV44" s="643"/>
      <c r="CW44" s="643"/>
      <c r="CX44" s="643"/>
      <c r="CY44" s="644"/>
      <c r="CZ44" s="645">
        <v>15.5</v>
      </c>
      <c r="DA44" s="646"/>
      <c r="DB44" s="646"/>
      <c r="DC44" s="647"/>
      <c r="DD44" s="648">
        <v>214193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270338</v>
      </c>
      <c r="CS45" s="661"/>
      <c r="CT45" s="661"/>
      <c r="CU45" s="661"/>
      <c r="CV45" s="661"/>
      <c r="CW45" s="661"/>
      <c r="CX45" s="661"/>
      <c r="CY45" s="662"/>
      <c r="CZ45" s="645">
        <v>5.0999999999999996</v>
      </c>
      <c r="DA45" s="663"/>
      <c r="DB45" s="663"/>
      <c r="DC45" s="664"/>
      <c r="DD45" s="648">
        <v>22799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429160</v>
      </c>
      <c r="CS46" s="643"/>
      <c r="CT46" s="643"/>
      <c r="CU46" s="643"/>
      <c r="CV46" s="643"/>
      <c r="CW46" s="643"/>
      <c r="CX46" s="643"/>
      <c r="CY46" s="644"/>
      <c r="CZ46" s="645">
        <v>8.1</v>
      </c>
      <c r="DA46" s="646"/>
      <c r="DB46" s="646"/>
      <c r="DC46" s="647"/>
      <c r="DD46" s="648">
        <v>181441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138</v>
      </c>
      <c r="CS47" s="661"/>
      <c r="CT47" s="661"/>
      <c r="CU47" s="661"/>
      <c r="CV47" s="661"/>
      <c r="CW47" s="661"/>
      <c r="CX47" s="661"/>
      <c r="CY47" s="662"/>
      <c r="CZ47" s="645" t="s">
        <v>138</v>
      </c>
      <c r="DA47" s="663"/>
      <c r="DB47" s="663"/>
      <c r="DC47" s="664"/>
      <c r="DD47" s="648" t="s">
        <v>138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138</v>
      </c>
      <c r="CS48" s="643"/>
      <c r="CT48" s="643"/>
      <c r="CU48" s="643"/>
      <c r="CV48" s="643"/>
      <c r="CW48" s="643"/>
      <c r="CX48" s="643"/>
      <c r="CY48" s="644"/>
      <c r="CZ48" s="645" t="s">
        <v>368</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5267441</v>
      </c>
      <c r="CS49" s="627"/>
      <c r="CT49" s="627"/>
      <c r="CU49" s="627"/>
      <c r="CV49" s="627"/>
      <c r="CW49" s="627"/>
      <c r="CX49" s="627"/>
      <c r="CY49" s="628"/>
      <c r="CZ49" s="629">
        <v>100</v>
      </c>
      <c r="DA49" s="630"/>
      <c r="DB49" s="630"/>
      <c r="DC49" s="631"/>
      <c r="DD49" s="632">
        <v>3384113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VrYRiVN20DCSqnJrOCUMYgptucOVmzLS7Tax56acXQ7v3al1/BhC5LDglx9zbSzWKOGnk5hH1LcJ+jnHUPc8w==" saltValue="79Pg1BPuvBrjfS+sU0Eb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3" zoomScale="70" zoomScaleNormal="25" zoomScaleSheetLayoutView="70" workbookViewId="0">
      <selection activeCell="AK78" sqref="AK78:AO78"/>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5" t="s">
        <v>371</v>
      </c>
      <c r="DK2" s="1146"/>
      <c r="DL2" s="1146"/>
      <c r="DM2" s="1146"/>
      <c r="DN2" s="1146"/>
      <c r="DO2" s="1147"/>
      <c r="DP2" s="251"/>
      <c r="DQ2" s="1145" t="s">
        <v>372</v>
      </c>
      <c r="DR2" s="1146"/>
      <c r="DS2" s="1146"/>
      <c r="DT2" s="1146"/>
      <c r="DU2" s="1146"/>
      <c r="DV2" s="1146"/>
      <c r="DW2" s="1146"/>
      <c r="DX2" s="1146"/>
      <c r="DY2" s="1146"/>
      <c r="DZ2" s="114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48"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63" t="s">
        <v>389</v>
      </c>
      <c r="DH5" s="1164"/>
      <c r="DI5" s="1164"/>
      <c r="DJ5" s="1164"/>
      <c r="DK5" s="1165"/>
      <c r="DL5" s="1163" t="s">
        <v>390</v>
      </c>
      <c r="DM5" s="1164"/>
      <c r="DN5" s="1164"/>
      <c r="DO5" s="1164"/>
      <c r="DP5" s="1165"/>
      <c r="DQ5" s="1058" t="s">
        <v>391</v>
      </c>
      <c r="DR5" s="1059"/>
      <c r="DS5" s="1059"/>
      <c r="DT5" s="1059"/>
      <c r="DU5" s="1060"/>
      <c r="DV5" s="1058" t="s">
        <v>382</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49"/>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6"/>
      <c r="DH6" s="1167"/>
      <c r="DI6" s="1167"/>
      <c r="DJ6" s="1167"/>
      <c r="DK6" s="1168"/>
      <c r="DL6" s="1166"/>
      <c r="DM6" s="1167"/>
      <c r="DN6" s="1167"/>
      <c r="DO6" s="1167"/>
      <c r="DP6" s="1168"/>
      <c r="DQ6" s="1061"/>
      <c r="DR6" s="1062"/>
      <c r="DS6" s="1062"/>
      <c r="DT6" s="1062"/>
      <c r="DU6" s="1063"/>
      <c r="DV6" s="1061"/>
      <c r="DW6" s="1062"/>
      <c r="DX6" s="1062"/>
      <c r="DY6" s="1062"/>
      <c r="DZ6" s="1075"/>
      <c r="EA6" s="256"/>
    </row>
    <row r="7" spans="1:131" s="257" customFormat="1" ht="26.25" customHeight="1" thickTop="1">
      <c r="A7" s="260">
        <v>1</v>
      </c>
      <c r="B7" s="1107" t="s">
        <v>392</v>
      </c>
      <c r="C7" s="1108"/>
      <c r="D7" s="1108"/>
      <c r="E7" s="1108"/>
      <c r="F7" s="1108"/>
      <c r="G7" s="1108"/>
      <c r="H7" s="1108"/>
      <c r="I7" s="1108"/>
      <c r="J7" s="1108"/>
      <c r="K7" s="1108"/>
      <c r="L7" s="1108"/>
      <c r="M7" s="1108"/>
      <c r="N7" s="1108"/>
      <c r="O7" s="1108"/>
      <c r="P7" s="1109"/>
      <c r="Q7" s="1169">
        <v>5395</v>
      </c>
      <c r="R7" s="1170"/>
      <c r="S7" s="1170"/>
      <c r="T7" s="1170"/>
      <c r="U7" s="1170"/>
      <c r="V7" s="1170">
        <v>5267</v>
      </c>
      <c r="W7" s="1170"/>
      <c r="X7" s="1170"/>
      <c r="Y7" s="1170"/>
      <c r="Z7" s="1170"/>
      <c r="AA7" s="1170">
        <v>127</v>
      </c>
      <c r="AB7" s="1170"/>
      <c r="AC7" s="1170"/>
      <c r="AD7" s="1170"/>
      <c r="AE7" s="1171"/>
      <c r="AF7" s="1172">
        <v>127</v>
      </c>
      <c r="AG7" s="1173"/>
      <c r="AH7" s="1173"/>
      <c r="AI7" s="1173"/>
      <c r="AJ7" s="1174"/>
      <c r="AK7" s="1156">
        <v>258</v>
      </c>
      <c r="AL7" s="1157"/>
      <c r="AM7" s="1157"/>
      <c r="AN7" s="1157"/>
      <c r="AO7" s="1157"/>
      <c r="AP7" s="1157">
        <v>3662</v>
      </c>
      <c r="AQ7" s="1157"/>
      <c r="AR7" s="1157"/>
      <c r="AS7" s="1157"/>
      <c r="AT7" s="1157"/>
      <c r="AU7" s="1158"/>
      <c r="AV7" s="1158"/>
      <c r="AW7" s="1158"/>
      <c r="AX7" s="1158"/>
      <c r="AY7" s="1159"/>
      <c r="AZ7" s="254"/>
      <c r="BA7" s="254"/>
      <c r="BB7" s="254"/>
      <c r="BC7" s="254"/>
      <c r="BD7" s="254"/>
      <c r="BE7" s="255"/>
      <c r="BF7" s="255"/>
      <c r="BG7" s="255"/>
      <c r="BH7" s="255"/>
      <c r="BI7" s="255"/>
      <c r="BJ7" s="255"/>
      <c r="BK7" s="255"/>
      <c r="BL7" s="255"/>
      <c r="BM7" s="255"/>
      <c r="BN7" s="255"/>
      <c r="BO7" s="255"/>
      <c r="BP7" s="255"/>
      <c r="BQ7" s="261">
        <v>1</v>
      </c>
      <c r="BR7" s="262"/>
      <c r="BS7" s="1160" t="s">
        <v>576</v>
      </c>
      <c r="BT7" s="1161"/>
      <c r="BU7" s="1161"/>
      <c r="BV7" s="1161"/>
      <c r="BW7" s="1161"/>
      <c r="BX7" s="1161"/>
      <c r="BY7" s="1161"/>
      <c r="BZ7" s="1161"/>
      <c r="CA7" s="1161"/>
      <c r="CB7" s="1161"/>
      <c r="CC7" s="1161"/>
      <c r="CD7" s="1161"/>
      <c r="CE7" s="1161"/>
      <c r="CF7" s="1161"/>
      <c r="CG7" s="1162"/>
      <c r="CH7" s="1153">
        <v>7</v>
      </c>
      <c r="CI7" s="1154"/>
      <c r="CJ7" s="1154"/>
      <c r="CK7" s="1154"/>
      <c r="CL7" s="1155"/>
      <c r="CM7" s="1153">
        <v>63</v>
      </c>
      <c r="CN7" s="1154"/>
      <c r="CO7" s="1154"/>
      <c r="CP7" s="1154"/>
      <c r="CQ7" s="1155"/>
      <c r="CR7" s="1153">
        <v>30</v>
      </c>
      <c r="CS7" s="1154"/>
      <c r="CT7" s="1154"/>
      <c r="CU7" s="1154"/>
      <c r="CV7" s="1155"/>
      <c r="CW7" s="1153" t="s">
        <v>577</v>
      </c>
      <c r="CX7" s="1154"/>
      <c r="CY7" s="1154"/>
      <c r="CZ7" s="1154"/>
      <c r="DA7" s="1155"/>
      <c r="DB7" s="1153" t="s">
        <v>577</v>
      </c>
      <c r="DC7" s="1154"/>
      <c r="DD7" s="1154"/>
      <c r="DE7" s="1154"/>
      <c r="DF7" s="1155"/>
      <c r="DG7" s="1153" t="s">
        <v>577</v>
      </c>
      <c r="DH7" s="1154"/>
      <c r="DI7" s="1154"/>
      <c r="DJ7" s="1154"/>
      <c r="DK7" s="1155"/>
      <c r="DL7" s="1153" t="s">
        <v>577</v>
      </c>
      <c r="DM7" s="1154"/>
      <c r="DN7" s="1154"/>
      <c r="DO7" s="1154"/>
      <c r="DP7" s="1155"/>
      <c r="DQ7" s="1153"/>
      <c r="DR7" s="1154"/>
      <c r="DS7" s="1154"/>
      <c r="DT7" s="1154"/>
      <c r="DU7" s="1155"/>
      <c r="DV7" s="1150"/>
      <c r="DW7" s="1151"/>
      <c r="DX7" s="1151"/>
      <c r="DY7" s="1151"/>
      <c r="DZ7" s="1152"/>
      <c r="EA7" s="256"/>
    </row>
    <row r="8" spans="1:131" s="257" customFormat="1" ht="26.25" customHeight="1">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394</v>
      </c>
      <c r="B23" s="1001" t="s">
        <v>395</v>
      </c>
      <c r="C23" s="1002"/>
      <c r="D23" s="1002"/>
      <c r="E23" s="1002"/>
      <c r="F23" s="1002"/>
      <c r="G23" s="1002"/>
      <c r="H23" s="1002"/>
      <c r="I23" s="1002"/>
      <c r="J23" s="1002"/>
      <c r="K23" s="1002"/>
      <c r="L23" s="1002"/>
      <c r="M23" s="1002"/>
      <c r="N23" s="1002"/>
      <c r="O23" s="1002"/>
      <c r="P23" s="1003"/>
      <c r="Q23" s="1125">
        <v>5395</v>
      </c>
      <c r="R23" s="1126"/>
      <c r="S23" s="1126"/>
      <c r="T23" s="1126"/>
      <c r="U23" s="1126"/>
      <c r="V23" s="1126">
        <v>5267</v>
      </c>
      <c r="W23" s="1126"/>
      <c r="X23" s="1126"/>
      <c r="Y23" s="1126"/>
      <c r="Z23" s="1126"/>
      <c r="AA23" s="1126">
        <v>127</v>
      </c>
      <c r="AB23" s="1126"/>
      <c r="AC23" s="1126"/>
      <c r="AD23" s="1126"/>
      <c r="AE23" s="1127"/>
      <c r="AF23" s="1128">
        <v>127</v>
      </c>
      <c r="AG23" s="1126"/>
      <c r="AH23" s="1126"/>
      <c r="AI23" s="1126"/>
      <c r="AJ23" s="1129"/>
      <c r="AK23" s="1130"/>
      <c r="AL23" s="1131"/>
      <c r="AM23" s="1131"/>
      <c r="AN23" s="1131"/>
      <c r="AO23" s="1131"/>
      <c r="AP23" s="1126">
        <v>3662</v>
      </c>
      <c r="AQ23" s="1126"/>
      <c r="AR23" s="1126"/>
      <c r="AS23" s="1126"/>
      <c r="AT23" s="1126"/>
      <c r="AU23" s="1132"/>
      <c r="AV23" s="1132"/>
      <c r="AW23" s="1132"/>
      <c r="AX23" s="1132"/>
      <c r="AY23" s="1133"/>
      <c r="AZ23" s="1122" t="s">
        <v>396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375</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407</v>
      </c>
      <c r="C28" s="1108"/>
      <c r="D28" s="1108"/>
      <c r="E28" s="1108"/>
      <c r="F28" s="1108"/>
      <c r="G28" s="1108"/>
      <c r="H28" s="1108"/>
      <c r="I28" s="1108"/>
      <c r="J28" s="1108"/>
      <c r="K28" s="1108"/>
      <c r="L28" s="1108"/>
      <c r="M28" s="1108"/>
      <c r="N28" s="1108"/>
      <c r="O28" s="1108"/>
      <c r="P28" s="1109"/>
      <c r="Q28" s="1110">
        <v>581</v>
      </c>
      <c r="R28" s="1111"/>
      <c r="S28" s="1111"/>
      <c r="T28" s="1111"/>
      <c r="U28" s="1111"/>
      <c r="V28" s="1111">
        <v>556</v>
      </c>
      <c r="W28" s="1111"/>
      <c r="X28" s="1111"/>
      <c r="Y28" s="1111"/>
      <c r="Z28" s="1111"/>
      <c r="AA28" s="1111">
        <v>24</v>
      </c>
      <c r="AB28" s="1111"/>
      <c r="AC28" s="1111"/>
      <c r="AD28" s="1111"/>
      <c r="AE28" s="1112"/>
      <c r="AF28" s="1113">
        <v>24</v>
      </c>
      <c r="AG28" s="1111"/>
      <c r="AH28" s="1111"/>
      <c r="AI28" s="1111"/>
      <c r="AJ28" s="1114"/>
      <c r="AK28" s="1115">
        <v>25</v>
      </c>
      <c r="AL28" s="1103"/>
      <c r="AM28" s="1103"/>
      <c r="AN28" s="1103"/>
      <c r="AO28" s="1103"/>
      <c r="AP28" s="1103">
        <v>0</v>
      </c>
      <c r="AQ28" s="1103"/>
      <c r="AR28" s="1103"/>
      <c r="AS28" s="1103"/>
      <c r="AT28" s="1103"/>
      <c r="AU28" s="1103">
        <v>0</v>
      </c>
      <c r="AV28" s="1103"/>
      <c r="AW28" s="1103"/>
      <c r="AX28" s="1103"/>
      <c r="AY28" s="1103"/>
      <c r="AZ28" s="1104" t="s">
        <v>577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408</v>
      </c>
      <c r="C29" s="1095"/>
      <c r="D29" s="1095"/>
      <c r="E29" s="1095"/>
      <c r="F29" s="1095"/>
      <c r="G29" s="1095"/>
      <c r="H29" s="1095"/>
      <c r="I29" s="1095"/>
      <c r="J29" s="1095"/>
      <c r="K29" s="1095"/>
      <c r="L29" s="1095"/>
      <c r="M29" s="1095"/>
      <c r="N29" s="1095"/>
      <c r="O29" s="1095"/>
      <c r="P29" s="1096"/>
      <c r="Q29" s="1100">
        <v>342</v>
      </c>
      <c r="R29" s="1101"/>
      <c r="S29" s="1101"/>
      <c r="T29" s="1101"/>
      <c r="U29" s="1101"/>
      <c r="V29" s="1101">
        <v>342</v>
      </c>
      <c r="W29" s="1101"/>
      <c r="X29" s="1101"/>
      <c r="Y29" s="1101"/>
      <c r="Z29" s="1101"/>
      <c r="AA29" s="1101">
        <v>0</v>
      </c>
      <c r="AB29" s="1101"/>
      <c r="AC29" s="1101"/>
      <c r="AD29" s="1101"/>
      <c r="AE29" s="1102"/>
      <c r="AF29" s="1076">
        <v>0</v>
      </c>
      <c r="AG29" s="1077"/>
      <c r="AH29" s="1077"/>
      <c r="AI29" s="1077"/>
      <c r="AJ29" s="1078"/>
      <c r="AK29" s="1037">
        <v>151</v>
      </c>
      <c r="AL29" s="1028"/>
      <c r="AM29" s="1028"/>
      <c r="AN29" s="1028"/>
      <c r="AO29" s="1028"/>
      <c r="AP29" s="1028">
        <v>85</v>
      </c>
      <c r="AQ29" s="1028"/>
      <c r="AR29" s="1028"/>
      <c r="AS29" s="1028"/>
      <c r="AT29" s="1028"/>
      <c r="AU29" s="1028">
        <v>85</v>
      </c>
      <c r="AV29" s="1028"/>
      <c r="AW29" s="1028"/>
      <c r="AX29" s="1028"/>
      <c r="AY29" s="1028"/>
      <c r="AZ29" s="1099" t="s">
        <v>577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409</v>
      </c>
      <c r="C30" s="1095"/>
      <c r="D30" s="1095"/>
      <c r="E30" s="1095"/>
      <c r="F30" s="1095"/>
      <c r="G30" s="1095"/>
      <c r="H30" s="1095"/>
      <c r="I30" s="1095"/>
      <c r="J30" s="1095"/>
      <c r="K30" s="1095"/>
      <c r="L30" s="1095"/>
      <c r="M30" s="1095"/>
      <c r="N30" s="1095"/>
      <c r="O30" s="1095"/>
      <c r="P30" s="1096"/>
      <c r="Q30" s="1100">
        <v>58</v>
      </c>
      <c r="R30" s="1101"/>
      <c r="S30" s="1101"/>
      <c r="T30" s="1101"/>
      <c r="U30" s="1101"/>
      <c r="V30" s="1101">
        <v>58</v>
      </c>
      <c r="W30" s="1101"/>
      <c r="X30" s="1101"/>
      <c r="Y30" s="1101"/>
      <c r="Z30" s="1101"/>
      <c r="AA30" s="1101">
        <v>0</v>
      </c>
      <c r="AB30" s="1101"/>
      <c r="AC30" s="1101"/>
      <c r="AD30" s="1101"/>
      <c r="AE30" s="1102"/>
      <c r="AF30" s="1076">
        <v>0</v>
      </c>
      <c r="AG30" s="1077"/>
      <c r="AH30" s="1077"/>
      <c r="AI30" s="1077"/>
      <c r="AJ30" s="1078"/>
      <c r="AK30" s="1037">
        <v>13</v>
      </c>
      <c r="AL30" s="1028"/>
      <c r="AM30" s="1028"/>
      <c r="AN30" s="1028"/>
      <c r="AO30" s="1028"/>
      <c r="AP30" s="1028">
        <v>0</v>
      </c>
      <c r="AQ30" s="1028"/>
      <c r="AR30" s="1028"/>
      <c r="AS30" s="1028"/>
      <c r="AT30" s="1028"/>
      <c r="AU30" s="1028">
        <v>0</v>
      </c>
      <c r="AV30" s="1028"/>
      <c r="AW30" s="1028"/>
      <c r="AX30" s="1028"/>
      <c r="AY30" s="1028"/>
      <c r="AZ30" s="1099" t="s">
        <v>577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410</v>
      </c>
      <c r="C31" s="1095"/>
      <c r="D31" s="1095"/>
      <c r="E31" s="1095"/>
      <c r="F31" s="1095"/>
      <c r="G31" s="1095"/>
      <c r="H31" s="1095"/>
      <c r="I31" s="1095"/>
      <c r="J31" s="1095"/>
      <c r="K31" s="1095"/>
      <c r="L31" s="1095"/>
      <c r="M31" s="1095"/>
      <c r="N31" s="1095"/>
      <c r="O31" s="1095"/>
      <c r="P31" s="1096"/>
      <c r="Q31" s="1100">
        <v>372</v>
      </c>
      <c r="R31" s="1101"/>
      <c r="S31" s="1101"/>
      <c r="T31" s="1101"/>
      <c r="U31" s="1101"/>
      <c r="V31" s="1101">
        <v>365</v>
      </c>
      <c r="W31" s="1101"/>
      <c r="X31" s="1101"/>
      <c r="Y31" s="1101"/>
      <c r="Z31" s="1101"/>
      <c r="AA31" s="1101">
        <v>7</v>
      </c>
      <c r="AB31" s="1101"/>
      <c r="AC31" s="1101"/>
      <c r="AD31" s="1101"/>
      <c r="AE31" s="1102"/>
      <c r="AF31" s="1076">
        <v>7</v>
      </c>
      <c r="AG31" s="1077"/>
      <c r="AH31" s="1077"/>
      <c r="AI31" s="1077"/>
      <c r="AJ31" s="1078"/>
      <c r="AK31" s="1037">
        <v>63</v>
      </c>
      <c r="AL31" s="1028"/>
      <c r="AM31" s="1028"/>
      <c r="AN31" s="1028"/>
      <c r="AO31" s="1028"/>
      <c r="AP31" s="1028">
        <v>0</v>
      </c>
      <c r="AQ31" s="1028"/>
      <c r="AR31" s="1028"/>
      <c r="AS31" s="1028"/>
      <c r="AT31" s="1028"/>
      <c r="AU31" s="1028">
        <v>0</v>
      </c>
      <c r="AV31" s="1028"/>
      <c r="AW31" s="1028"/>
      <c r="AX31" s="1028"/>
      <c r="AY31" s="1028"/>
      <c r="AZ31" s="1099" t="s">
        <v>577</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411</v>
      </c>
      <c r="C32" s="1095"/>
      <c r="D32" s="1095"/>
      <c r="E32" s="1095"/>
      <c r="F32" s="1095"/>
      <c r="G32" s="1095"/>
      <c r="H32" s="1095"/>
      <c r="I32" s="1095"/>
      <c r="J32" s="1095"/>
      <c r="K32" s="1095"/>
      <c r="L32" s="1095"/>
      <c r="M32" s="1095"/>
      <c r="N32" s="1095"/>
      <c r="O32" s="1095"/>
      <c r="P32" s="1096"/>
      <c r="Q32" s="1100">
        <v>3</v>
      </c>
      <c r="R32" s="1101"/>
      <c r="S32" s="1101"/>
      <c r="T32" s="1101"/>
      <c r="U32" s="1101"/>
      <c r="V32" s="1101">
        <v>2</v>
      </c>
      <c r="W32" s="1101"/>
      <c r="X32" s="1101"/>
      <c r="Y32" s="1101"/>
      <c r="Z32" s="1101"/>
      <c r="AA32" s="1101">
        <v>0</v>
      </c>
      <c r="AB32" s="1101"/>
      <c r="AC32" s="1101"/>
      <c r="AD32" s="1101"/>
      <c r="AE32" s="1102"/>
      <c r="AF32" s="1076">
        <v>0</v>
      </c>
      <c r="AG32" s="1077"/>
      <c r="AH32" s="1077"/>
      <c r="AI32" s="1077"/>
      <c r="AJ32" s="1078"/>
      <c r="AK32" s="1037">
        <v>0</v>
      </c>
      <c r="AL32" s="1028"/>
      <c r="AM32" s="1028"/>
      <c r="AN32" s="1028"/>
      <c r="AO32" s="1028"/>
      <c r="AP32" s="1028">
        <v>0</v>
      </c>
      <c r="AQ32" s="1028"/>
      <c r="AR32" s="1028"/>
      <c r="AS32" s="1028"/>
      <c r="AT32" s="1028"/>
      <c r="AU32" s="1028">
        <v>0</v>
      </c>
      <c r="AV32" s="1028"/>
      <c r="AW32" s="1028"/>
      <c r="AX32" s="1028"/>
      <c r="AY32" s="1028"/>
      <c r="AZ32" s="1099" t="s">
        <v>577</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412</v>
      </c>
      <c r="C33" s="1095"/>
      <c r="D33" s="1095"/>
      <c r="E33" s="1095"/>
      <c r="F33" s="1095"/>
      <c r="G33" s="1095"/>
      <c r="H33" s="1095"/>
      <c r="I33" s="1095"/>
      <c r="J33" s="1095"/>
      <c r="K33" s="1095"/>
      <c r="L33" s="1095"/>
      <c r="M33" s="1095"/>
      <c r="N33" s="1095"/>
      <c r="O33" s="1095"/>
      <c r="P33" s="1096"/>
      <c r="Q33" s="1100">
        <v>128</v>
      </c>
      <c r="R33" s="1101"/>
      <c r="S33" s="1101"/>
      <c r="T33" s="1101"/>
      <c r="U33" s="1101"/>
      <c r="V33" s="1101">
        <v>123</v>
      </c>
      <c r="W33" s="1101"/>
      <c r="X33" s="1101"/>
      <c r="Y33" s="1101"/>
      <c r="Z33" s="1101"/>
      <c r="AA33" s="1101">
        <v>5</v>
      </c>
      <c r="AB33" s="1101"/>
      <c r="AC33" s="1101"/>
      <c r="AD33" s="1101"/>
      <c r="AE33" s="1102"/>
      <c r="AF33" s="1076">
        <v>35</v>
      </c>
      <c r="AG33" s="1077"/>
      <c r="AH33" s="1077"/>
      <c r="AI33" s="1077"/>
      <c r="AJ33" s="1078"/>
      <c r="AK33" s="1037">
        <v>0</v>
      </c>
      <c r="AL33" s="1028"/>
      <c r="AM33" s="1028"/>
      <c r="AN33" s="1028"/>
      <c r="AO33" s="1028"/>
      <c r="AP33" s="1028">
        <v>170</v>
      </c>
      <c r="AQ33" s="1028"/>
      <c r="AR33" s="1028"/>
      <c r="AS33" s="1028"/>
      <c r="AT33" s="1028"/>
      <c r="AU33" s="1028">
        <v>86</v>
      </c>
      <c r="AV33" s="1028"/>
      <c r="AW33" s="1028"/>
      <c r="AX33" s="1028"/>
      <c r="AY33" s="1028"/>
      <c r="AZ33" s="1099" t="s">
        <v>577</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414</v>
      </c>
      <c r="C34" s="1095"/>
      <c r="D34" s="1095"/>
      <c r="E34" s="1095"/>
      <c r="F34" s="1095"/>
      <c r="G34" s="1095"/>
      <c r="H34" s="1095"/>
      <c r="I34" s="1095"/>
      <c r="J34" s="1095"/>
      <c r="K34" s="1095"/>
      <c r="L34" s="1095"/>
      <c r="M34" s="1095"/>
      <c r="N34" s="1095"/>
      <c r="O34" s="1095"/>
      <c r="P34" s="1096"/>
      <c r="Q34" s="1100">
        <v>125</v>
      </c>
      <c r="R34" s="1101"/>
      <c r="S34" s="1101"/>
      <c r="T34" s="1101"/>
      <c r="U34" s="1101"/>
      <c r="V34" s="1101">
        <v>182</v>
      </c>
      <c r="W34" s="1101"/>
      <c r="X34" s="1101"/>
      <c r="Y34" s="1101"/>
      <c r="Z34" s="1101"/>
      <c r="AA34" s="1101">
        <v>-57</v>
      </c>
      <c r="AB34" s="1101"/>
      <c r="AC34" s="1101"/>
      <c r="AD34" s="1101"/>
      <c r="AE34" s="1102"/>
      <c r="AF34" s="1076">
        <v>22</v>
      </c>
      <c r="AG34" s="1077"/>
      <c r="AH34" s="1077"/>
      <c r="AI34" s="1077"/>
      <c r="AJ34" s="1078"/>
      <c r="AK34" s="1037">
        <v>31</v>
      </c>
      <c r="AL34" s="1028"/>
      <c r="AM34" s="1028"/>
      <c r="AN34" s="1028"/>
      <c r="AO34" s="1028"/>
      <c r="AP34" s="1028">
        <v>503</v>
      </c>
      <c r="AQ34" s="1028"/>
      <c r="AR34" s="1028"/>
      <c r="AS34" s="1028"/>
      <c r="AT34" s="1028"/>
      <c r="AU34" s="1028">
        <v>417</v>
      </c>
      <c r="AV34" s="1028"/>
      <c r="AW34" s="1028"/>
      <c r="AX34" s="1028"/>
      <c r="AY34" s="1028"/>
      <c r="AZ34" s="1099" t="s">
        <v>577</v>
      </c>
      <c r="BA34" s="1099"/>
      <c r="BB34" s="1099"/>
      <c r="BC34" s="1099"/>
      <c r="BD34" s="1099"/>
      <c r="BE34" s="1089" t="s">
        <v>413</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394</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89</v>
      </c>
      <c r="AG63" s="1016"/>
      <c r="AH63" s="1016"/>
      <c r="AI63" s="1016"/>
      <c r="AJ63" s="1087"/>
      <c r="AK63" s="1088"/>
      <c r="AL63" s="1020"/>
      <c r="AM63" s="1020"/>
      <c r="AN63" s="1020"/>
      <c r="AO63" s="1020"/>
      <c r="AP63" s="1016">
        <v>758</v>
      </c>
      <c r="AQ63" s="1016"/>
      <c r="AR63" s="1016"/>
      <c r="AS63" s="1016"/>
      <c r="AT63" s="1016"/>
      <c r="AU63" s="1016">
        <v>588</v>
      </c>
      <c r="AV63" s="1016"/>
      <c r="AW63" s="1016"/>
      <c r="AX63" s="1016"/>
      <c r="AY63" s="1016"/>
      <c r="AZ63" s="1082"/>
      <c r="BA63" s="1082"/>
      <c r="BB63" s="1082"/>
      <c r="BC63" s="1082"/>
      <c r="BD63" s="1082"/>
      <c r="BE63" s="1017"/>
      <c r="BF63" s="1017"/>
      <c r="BG63" s="1017"/>
      <c r="BH63" s="1017"/>
      <c r="BI63" s="1018"/>
      <c r="BJ63" s="1083" t="s">
        <v>138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418</v>
      </c>
      <c r="B66" s="1053"/>
      <c r="C66" s="1053"/>
      <c r="D66" s="1053"/>
      <c r="E66" s="1053"/>
      <c r="F66" s="1053"/>
      <c r="G66" s="1053"/>
      <c r="H66" s="1053"/>
      <c r="I66" s="1053"/>
      <c r="J66" s="1053"/>
      <c r="K66" s="1053"/>
      <c r="L66" s="1053"/>
      <c r="M66" s="1053"/>
      <c r="N66" s="1053"/>
      <c r="O66" s="1053"/>
      <c r="P66" s="1054"/>
      <c r="Q66" s="1058" t="s">
        <v>399</v>
      </c>
      <c r="R66" s="1059"/>
      <c r="S66" s="1059"/>
      <c r="T66" s="1059"/>
      <c r="U66" s="1060"/>
      <c r="V66" s="1058" t="s">
        <v>400</v>
      </c>
      <c r="W66" s="1059"/>
      <c r="X66" s="1059"/>
      <c r="Y66" s="1059"/>
      <c r="Z66" s="1060"/>
      <c r="AA66" s="1058" t="s">
        <v>401</v>
      </c>
      <c r="AB66" s="1059"/>
      <c r="AC66" s="1059"/>
      <c r="AD66" s="1059"/>
      <c r="AE66" s="1060"/>
      <c r="AF66" s="1064" t="s">
        <v>402</v>
      </c>
      <c r="AG66" s="1065"/>
      <c r="AH66" s="1065"/>
      <c r="AI66" s="1065"/>
      <c r="AJ66" s="1066"/>
      <c r="AK66" s="1058" t="s">
        <v>403</v>
      </c>
      <c r="AL66" s="1053"/>
      <c r="AM66" s="1053"/>
      <c r="AN66" s="1053"/>
      <c r="AO66" s="1054"/>
      <c r="AP66" s="1058" t="s">
        <v>404</v>
      </c>
      <c r="AQ66" s="1059"/>
      <c r="AR66" s="1059"/>
      <c r="AS66" s="1059"/>
      <c r="AT66" s="1060"/>
      <c r="AU66" s="1058" t="s">
        <v>419</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579</v>
      </c>
      <c r="C68" s="1043"/>
      <c r="D68" s="1043"/>
      <c r="E68" s="1043"/>
      <c r="F68" s="1043"/>
      <c r="G68" s="1043"/>
      <c r="H68" s="1043"/>
      <c r="I68" s="1043"/>
      <c r="J68" s="1043"/>
      <c r="K68" s="1043"/>
      <c r="L68" s="1043"/>
      <c r="M68" s="1043"/>
      <c r="N68" s="1043"/>
      <c r="O68" s="1043"/>
      <c r="P68" s="1044"/>
      <c r="Q68" s="1045">
        <v>7251</v>
      </c>
      <c r="R68" s="1039"/>
      <c r="S68" s="1039"/>
      <c r="T68" s="1039"/>
      <c r="U68" s="1039"/>
      <c r="V68" s="1039">
        <v>6900</v>
      </c>
      <c r="W68" s="1039"/>
      <c r="X68" s="1039"/>
      <c r="Y68" s="1039"/>
      <c r="Z68" s="1039"/>
      <c r="AA68" s="1039">
        <v>350</v>
      </c>
      <c r="AB68" s="1039"/>
      <c r="AC68" s="1039"/>
      <c r="AD68" s="1039"/>
      <c r="AE68" s="1039"/>
      <c r="AF68" s="1039">
        <v>343</v>
      </c>
      <c r="AG68" s="1039"/>
      <c r="AH68" s="1039"/>
      <c r="AI68" s="1039"/>
      <c r="AJ68" s="1039"/>
      <c r="AK68" s="1039" t="s">
        <v>577</v>
      </c>
      <c r="AL68" s="1039"/>
      <c r="AM68" s="1039"/>
      <c r="AN68" s="1039"/>
      <c r="AO68" s="1039"/>
      <c r="AP68" s="1039">
        <v>1339</v>
      </c>
      <c r="AQ68" s="1039"/>
      <c r="AR68" s="1039"/>
      <c r="AS68" s="1039"/>
      <c r="AT68" s="1039"/>
      <c r="AU68" s="1039">
        <v>15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580</v>
      </c>
      <c r="C69" s="1032"/>
      <c r="D69" s="1032"/>
      <c r="E69" s="1032"/>
      <c r="F69" s="1032"/>
      <c r="G69" s="1032"/>
      <c r="H69" s="1032"/>
      <c r="I69" s="1032"/>
      <c r="J69" s="1032"/>
      <c r="K69" s="1032"/>
      <c r="L69" s="1032"/>
      <c r="M69" s="1032"/>
      <c r="N69" s="1032"/>
      <c r="O69" s="1032"/>
      <c r="P69" s="1033"/>
      <c r="Q69" s="1034">
        <v>3073</v>
      </c>
      <c r="R69" s="1028"/>
      <c r="S69" s="1028"/>
      <c r="T69" s="1028"/>
      <c r="U69" s="1028"/>
      <c r="V69" s="1028">
        <v>2907</v>
      </c>
      <c r="W69" s="1028"/>
      <c r="X69" s="1028"/>
      <c r="Y69" s="1028"/>
      <c r="Z69" s="1028"/>
      <c r="AA69" s="1028">
        <v>166</v>
      </c>
      <c r="AB69" s="1028"/>
      <c r="AC69" s="1028"/>
      <c r="AD69" s="1028"/>
      <c r="AE69" s="1028"/>
      <c r="AF69" s="1028">
        <v>166</v>
      </c>
      <c r="AG69" s="1028"/>
      <c r="AH69" s="1028"/>
      <c r="AI69" s="1028"/>
      <c r="AJ69" s="1028"/>
      <c r="AK69" s="1028" t="s">
        <v>577</v>
      </c>
      <c r="AL69" s="1028"/>
      <c r="AM69" s="1028"/>
      <c r="AN69" s="1028"/>
      <c r="AO69" s="1028"/>
      <c r="AP69" s="1028">
        <v>1324</v>
      </c>
      <c r="AQ69" s="1028"/>
      <c r="AR69" s="1028"/>
      <c r="AS69" s="1028"/>
      <c r="AT69" s="1028"/>
      <c r="AU69" s="1028" t="s">
        <v>582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581</v>
      </c>
      <c r="C70" s="1032"/>
      <c r="D70" s="1032"/>
      <c r="E70" s="1032"/>
      <c r="F70" s="1032"/>
      <c r="G70" s="1032"/>
      <c r="H70" s="1032"/>
      <c r="I70" s="1032"/>
      <c r="J70" s="1032"/>
      <c r="K70" s="1032"/>
      <c r="L70" s="1032"/>
      <c r="M70" s="1032"/>
      <c r="N70" s="1032"/>
      <c r="O70" s="1032"/>
      <c r="P70" s="1033"/>
      <c r="Q70" s="1034">
        <v>1462</v>
      </c>
      <c r="R70" s="1028"/>
      <c r="S70" s="1028"/>
      <c r="T70" s="1028"/>
      <c r="U70" s="1028"/>
      <c r="V70" s="1028">
        <v>1473</v>
      </c>
      <c r="W70" s="1028"/>
      <c r="X70" s="1028"/>
      <c r="Y70" s="1028"/>
      <c r="Z70" s="1028"/>
      <c r="AA70" s="1028">
        <v>-11</v>
      </c>
      <c r="AB70" s="1028"/>
      <c r="AC70" s="1028"/>
      <c r="AD70" s="1028"/>
      <c r="AE70" s="1028"/>
      <c r="AF70" s="1028">
        <v>563</v>
      </c>
      <c r="AG70" s="1028"/>
      <c r="AH70" s="1028"/>
      <c r="AI70" s="1028"/>
      <c r="AJ70" s="1028"/>
      <c r="AK70" s="1028" t="s">
        <v>577</v>
      </c>
      <c r="AL70" s="1028"/>
      <c r="AM70" s="1028"/>
      <c r="AN70" s="1028"/>
      <c r="AO70" s="1028"/>
      <c r="AP70" s="1028">
        <v>3822</v>
      </c>
      <c r="AQ70" s="1028"/>
      <c r="AR70" s="1028"/>
      <c r="AS70" s="1028"/>
      <c r="AT70" s="1028"/>
      <c r="AU70" s="1028" t="s">
        <v>577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394</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1072</v>
      </c>
      <c r="AG88" s="1016"/>
      <c r="AH88" s="1016"/>
      <c r="AI88" s="1016"/>
      <c r="AJ88" s="1016"/>
      <c r="AK88" s="1020"/>
      <c r="AL88" s="1020"/>
      <c r="AM88" s="1020"/>
      <c r="AN88" s="1020"/>
      <c r="AO88" s="1020"/>
      <c r="AP88" s="1016">
        <v>6485</v>
      </c>
      <c r="AQ88" s="1016"/>
      <c r="AR88" s="1016"/>
      <c r="AS88" s="1016"/>
      <c r="AT88" s="1016"/>
      <c r="AU88" s="1016">
        <v>15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30</v>
      </c>
      <c r="CS102" s="1008"/>
      <c r="CT102" s="1008"/>
      <c r="CU102" s="1008"/>
      <c r="CV102" s="1009"/>
      <c r="CW102" s="1007" t="s">
        <v>577</v>
      </c>
      <c r="CX102" s="1008"/>
      <c r="CY102" s="1008"/>
      <c r="CZ102" s="1008"/>
      <c r="DA102" s="1009"/>
      <c r="DB102" s="1007" t="s">
        <v>577</v>
      </c>
      <c r="DC102" s="1008"/>
      <c r="DD102" s="1008"/>
      <c r="DE102" s="1008"/>
      <c r="DF102" s="1009"/>
      <c r="DG102" s="1007" t="s">
        <v>577</v>
      </c>
      <c r="DH102" s="1008"/>
      <c r="DI102" s="1008"/>
      <c r="DJ102" s="1008"/>
      <c r="DK102" s="1009"/>
      <c r="DL102" s="1007" t="s">
        <v>577</v>
      </c>
      <c r="DM102" s="1008"/>
      <c r="DN102" s="1008"/>
      <c r="DO102" s="1008"/>
      <c r="DP102" s="1009"/>
      <c r="DQ102" s="1007" t="s">
        <v>578</v>
      </c>
      <c r="DR102" s="1008"/>
      <c r="DS102" s="1008"/>
      <c r="DT102" s="1008"/>
      <c r="DU102" s="1009"/>
      <c r="DV102" s="990" t="s">
        <v>577</v>
      </c>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309</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309</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309</v>
      </c>
      <c r="DR109" s="951"/>
      <c r="DS109" s="951"/>
      <c r="DT109" s="951"/>
      <c r="DU109" s="952"/>
      <c r="DV109" s="953" t="s">
        <v>431</v>
      </c>
      <c r="DW109" s="951"/>
      <c r="DX109" s="951"/>
      <c r="DY109" s="951"/>
      <c r="DZ109" s="982"/>
    </row>
    <row r="110" spans="1:131" s="248" customFormat="1" ht="26.25" customHeight="1">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742435</v>
      </c>
      <c r="AB110" s="944"/>
      <c r="AC110" s="944"/>
      <c r="AD110" s="944"/>
      <c r="AE110" s="945"/>
      <c r="AF110" s="946">
        <v>763600</v>
      </c>
      <c r="AG110" s="944"/>
      <c r="AH110" s="944"/>
      <c r="AI110" s="944"/>
      <c r="AJ110" s="945"/>
      <c r="AK110" s="946">
        <v>681189</v>
      </c>
      <c r="AL110" s="944"/>
      <c r="AM110" s="944"/>
      <c r="AN110" s="944"/>
      <c r="AO110" s="945"/>
      <c r="AP110" s="947">
        <v>29.2</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4386484</v>
      </c>
      <c r="BR110" s="891"/>
      <c r="BS110" s="891"/>
      <c r="BT110" s="891"/>
      <c r="BU110" s="891"/>
      <c r="BV110" s="891">
        <v>3882803</v>
      </c>
      <c r="BW110" s="891"/>
      <c r="BX110" s="891"/>
      <c r="BY110" s="891"/>
      <c r="BZ110" s="891"/>
      <c r="CA110" s="891">
        <v>3662394</v>
      </c>
      <c r="CB110" s="891"/>
      <c r="CC110" s="891"/>
      <c r="CD110" s="891"/>
      <c r="CE110" s="891"/>
      <c r="CF110" s="915">
        <v>156.80000000000001</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138</v>
      </c>
      <c r="DH110" s="891"/>
      <c r="DI110" s="891"/>
      <c r="DJ110" s="891"/>
      <c r="DK110" s="891"/>
      <c r="DL110" s="891" t="s">
        <v>138</v>
      </c>
      <c r="DM110" s="891"/>
      <c r="DN110" s="891"/>
      <c r="DO110" s="891"/>
      <c r="DP110" s="891"/>
      <c r="DQ110" s="891" t="s">
        <v>138</v>
      </c>
      <c r="DR110" s="891"/>
      <c r="DS110" s="891"/>
      <c r="DT110" s="891"/>
      <c r="DU110" s="891"/>
      <c r="DV110" s="892" t="s">
        <v>138</v>
      </c>
      <c r="DW110" s="892"/>
      <c r="DX110" s="892"/>
      <c r="DY110" s="892"/>
      <c r="DZ110" s="893"/>
    </row>
    <row r="111" spans="1:131" s="248" customFormat="1" ht="26.25" customHeight="1">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138</v>
      </c>
      <c r="AB111" s="972"/>
      <c r="AC111" s="972"/>
      <c r="AD111" s="972"/>
      <c r="AE111" s="973"/>
      <c r="AF111" s="974" t="s">
        <v>138</v>
      </c>
      <c r="AG111" s="972"/>
      <c r="AH111" s="972"/>
      <c r="AI111" s="972"/>
      <c r="AJ111" s="973"/>
      <c r="AK111" s="974" t="s">
        <v>138</v>
      </c>
      <c r="AL111" s="972"/>
      <c r="AM111" s="972"/>
      <c r="AN111" s="972"/>
      <c r="AO111" s="973"/>
      <c r="AP111" s="975" t="s">
        <v>138</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285709</v>
      </c>
      <c r="BR111" s="863"/>
      <c r="BS111" s="863"/>
      <c r="BT111" s="863"/>
      <c r="BU111" s="863"/>
      <c r="BV111" s="863">
        <v>81110</v>
      </c>
      <c r="BW111" s="863"/>
      <c r="BX111" s="863"/>
      <c r="BY111" s="863"/>
      <c r="BZ111" s="863"/>
      <c r="CA111" s="863">
        <v>219998</v>
      </c>
      <c r="CB111" s="863"/>
      <c r="CC111" s="863"/>
      <c r="CD111" s="863"/>
      <c r="CE111" s="863"/>
      <c r="CF111" s="924">
        <v>9.4</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138</v>
      </c>
      <c r="DH111" s="863"/>
      <c r="DI111" s="863"/>
      <c r="DJ111" s="863"/>
      <c r="DK111" s="863"/>
      <c r="DL111" s="863" t="s">
        <v>138</v>
      </c>
      <c r="DM111" s="863"/>
      <c r="DN111" s="863"/>
      <c r="DO111" s="863"/>
      <c r="DP111" s="863"/>
      <c r="DQ111" s="863" t="s">
        <v>138</v>
      </c>
      <c r="DR111" s="863"/>
      <c r="DS111" s="863"/>
      <c r="DT111" s="863"/>
      <c r="DU111" s="863"/>
      <c r="DV111" s="840" t="s">
        <v>138</v>
      </c>
      <c r="DW111" s="840"/>
      <c r="DX111" s="840"/>
      <c r="DY111" s="840"/>
      <c r="DZ111" s="841"/>
    </row>
    <row r="112" spans="1:131" s="248" customFormat="1" ht="26.25" customHeight="1">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138</v>
      </c>
      <c r="AB112" s="826"/>
      <c r="AC112" s="826"/>
      <c r="AD112" s="826"/>
      <c r="AE112" s="827"/>
      <c r="AF112" s="828" t="s">
        <v>138</v>
      </c>
      <c r="AG112" s="826"/>
      <c r="AH112" s="826"/>
      <c r="AI112" s="826"/>
      <c r="AJ112" s="827"/>
      <c r="AK112" s="828" t="s">
        <v>138</v>
      </c>
      <c r="AL112" s="826"/>
      <c r="AM112" s="826"/>
      <c r="AN112" s="826"/>
      <c r="AO112" s="827"/>
      <c r="AP112" s="873" t="s">
        <v>138</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478163</v>
      </c>
      <c r="BR112" s="863"/>
      <c r="BS112" s="863"/>
      <c r="BT112" s="863"/>
      <c r="BU112" s="863"/>
      <c r="BV112" s="863">
        <v>527683</v>
      </c>
      <c r="BW112" s="863"/>
      <c r="BX112" s="863"/>
      <c r="BY112" s="863"/>
      <c r="BZ112" s="863"/>
      <c r="CA112" s="863">
        <v>526545</v>
      </c>
      <c r="CB112" s="863"/>
      <c r="CC112" s="863"/>
      <c r="CD112" s="863"/>
      <c r="CE112" s="863"/>
      <c r="CF112" s="924">
        <v>22.5</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72926</v>
      </c>
      <c r="DH112" s="863"/>
      <c r="DI112" s="863"/>
      <c r="DJ112" s="863"/>
      <c r="DK112" s="863"/>
      <c r="DL112" s="863">
        <v>72926</v>
      </c>
      <c r="DM112" s="863"/>
      <c r="DN112" s="863"/>
      <c r="DO112" s="863"/>
      <c r="DP112" s="863"/>
      <c r="DQ112" s="863">
        <v>86308</v>
      </c>
      <c r="DR112" s="863"/>
      <c r="DS112" s="863"/>
      <c r="DT112" s="863"/>
      <c r="DU112" s="863"/>
      <c r="DV112" s="840">
        <v>3.7</v>
      </c>
      <c r="DW112" s="840"/>
      <c r="DX112" s="840"/>
      <c r="DY112" s="840"/>
      <c r="DZ112" s="841"/>
    </row>
    <row r="113" spans="1:130" s="248" customFormat="1" ht="26.25" customHeight="1">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53978</v>
      </c>
      <c r="AB113" s="972"/>
      <c r="AC113" s="972"/>
      <c r="AD113" s="972"/>
      <c r="AE113" s="973"/>
      <c r="AF113" s="974">
        <v>56840</v>
      </c>
      <c r="AG113" s="972"/>
      <c r="AH113" s="972"/>
      <c r="AI113" s="972"/>
      <c r="AJ113" s="973"/>
      <c r="AK113" s="974">
        <v>59826</v>
      </c>
      <c r="AL113" s="972"/>
      <c r="AM113" s="972"/>
      <c r="AN113" s="972"/>
      <c r="AO113" s="973"/>
      <c r="AP113" s="975">
        <v>2.6</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4946</v>
      </c>
      <c r="BR113" s="863"/>
      <c r="BS113" s="863"/>
      <c r="BT113" s="863"/>
      <c r="BU113" s="863"/>
      <c r="BV113" s="863">
        <v>18074</v>
      </c>
      <c r="BW113" s="863"/>
      <c r="BX113" s="863"/>
      <c r="BY113" s="863"/>
      <c r="BZ113" s="863"/>
      <c r="CA113" s="863">
        <v>15242</v>
      </c>
      <c r="CB113" s="863"/>
      <c r="CC113" s="863"/>
      <c r="CD113" s="863"/>
      <c r="CE113" s="863"/>
      <c r="CF113" s="924">
        <v>0.7</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138</v>
      </c>
      <c r="DH113" s="826"/>
      <c r="DI113" s="826"/>
      <c r="DJ113" s="826"/>
      <c r="DK113" s="827"/>
      <c r="DL113" s="828" t="s">
        <v>138</v>
      </c>
      <c r="DM113" s="826"/>
      <c r="DN113" s="826"/>
      <c r="DO113" s="826"/>
      <c r="DP113" s="827"/>
      <c r="DQ113" s="828" t="s">
        <v>138</v>
      </c>
      <c r="DR113" s="826"/>
      <c r="DS113" s="826"/>
      <c r="DT113" s="826"/>
      <c r="DU113" s="827"/>
      <c r="DV113" s="873" t="s">
        <v>138</v>
      </c>
      <c r="DW113" s="874"/>
      <c r="DX113" s="874"/>
      <c r="DY113" s="874"/>
      <c r="DZ113" s="875"/>
    </row>
    <row r="114" spans="1:130" s="248" customFormat="1" ht="26.25" customHeight="1">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1769</v>
      </c>
      <c r="AB114" s="826"/>
      <c r="AC114" s="826"/>
      <c r="AD114" s="826"/>
      <c r="AE114" s="827"/>
      <c r="AF114" s="828">
        <v>667</v>
      </c>
      <c r="AG114" s="826"/>
      <c r="AH114" s="826"/>
      <c r="AI114" s="826"/>
      <c r="AJ114" s="827"/>
      <c r="AK114" s="828">
        <v>2147</v>
      </c>
      <c r="AL114" s="826"/>
      <c r="AM114" s="826"/>
      <c r="AN114" s="826"/>
      <c r="AO114" s="827"/>
      <c r="AP114" s="873">
        <v>0.1</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551198</v>
      </c>
      <c r="BR114" s="863"/>
      <c r="BS114" s="863"/>
      <c r="BT114" s="863"/>
      <c r="BU114" s="863"/>
      <c r="BV114" s="863">
        <v>654101</v>
      </c>
      <c r="BW114" s="863"/>
      <c r="BX114" s="863"/>
      <c r="BY114" s="863"/>
      <c r="BZ114" s="863"/>
      <c r="CA114" s="863">
        <v>666934</v>
      </c>
      <c r="CB114" s="863"/>
      <c r="CC114" s="863"/>
      <c r="CD114" s="863"/>
      <c r="CE114" s="863"/>
      <c r="CF114" s="924">
        <v>28.6</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138</v>
      </c>
      <c r="DH114" s="826"/>
      <c r="DI114" s="826"/>
      <c r="DJ114" s="826"/>
      <c r="DK114" s="827"/>
      <c r="DL114" s="828" t="s">
        <v>138</v>
      </c>
      <c r="DM114" s="826"/>
      <c r="DN114" s="826"/>
      <c r="DO114" s="826"/>
      <c r="DP114" s="827"/>
      <c r="DQ114" s="828" t="s">
        <v>138</v>
      </c>
      <c r="DR114" s="826"/>
      <c r="DS114" s="826"/>
      <c r="DT114" s="826"/>
      <c r="DU114" s="827"/>
      <c r="DV114" s="873" t="s">
        <v>138</v>
      </c>
      <c r="DW114" s="874"/>
      <c r="DX114" s="874"/>
      <c r="DY114" s="874"/>
      <c r="DZ114" s="875"/>
    </row>
    <row r="115" spans="1:130" s="248" customFormat="1" ht="26.25" customHeight="1">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8761</v>
      </c>
      <c r="AB115" s="972"/>
      <c r="AC115" s="972"/>
      <c r="AD115" s="972"/>
      <c r="AE115" s="973"/>
      <c r="AF115" s="974">
        <v>8760</v>
      </c>
      <c r="AG115" s="972"/>
      <c r="AH115" s="972"/>
      <c r="AI115" s="972"/>
      <c r="AJ115" s="973"/>
      <c r="AK115" s="974">
        <v>10494</v>
      </c>
      <c r="AL115" s="972"/>
      <c r="AM115" s="972"/>
      <c r="AN115" s="972"/>
      <c r="AO115" s="973"/>
      <c r="AP115" s="975">
        <v>0.4</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138</v>
      </c>
      <c r="BR115" s="863"/>
      <c r="BS115" s="863"/>
      <c r="BT115" s="863"/>
      <c r="BU115" s="863"/>
      <c r="BV115" s="863" t="s">
        <v>138</v>
      </c>
      <c r="BW115" s="863"/>
      <c r="BX115" s="863"/>
      <c r="BY115" s="863"/>
      <c r="BZ115" s="863"/>
      <c r="CA115" s="863" t="s">
        <v>138</v>
      </c>
      <c r="CB115" s="863"/>
      <c r="CC115" s="863"/>
      <c r="CD115" s="863"/>
      <c r="CE115" s="863"/>
      <c r="CF115" s="924" t="s">
        <v>138</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138</v>
      </c>
      <c r="DH115" s="826"/>
      <c r="DI115" s="826"/>
      <c r="DJ115" s="826"/>
      <c r="DK115" s="827"/>
      <c r="DL115" s="828" t="s">
        <v>453</v>
      </c>
      <c r="DM115" s="826"/>
      <c r="DN115" s="826"/>
      <c r="DO115" s="826"/>
      <c r="DP115" s="827"/>
      <c r="DQ115" s="828" t="s">
        <v>138</v>
      </c>
      <c r="DR115" s="826"/>
      <c r="DS115" s="826"/>
      <c r="DT115" s="826"/>
      <c r="DU115" s="827"/>
      <c r="DV115" s="873" t="s">
        <v>138</v>
      </c>
      <c r="DW115" s="874"/>
      <c r="DX115" s="874"/>
      <c r="DY115" s="874"/>
      <c r="DZ115" s="875"/>
    </row>
    <row r="116" spans="1:130" s="248" customFormat="1" ht="26.25" customHeight="1">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v>
      </c>
      <c r="AB116" s="826"/>
      <c r="AC116" s="826"/>
      <c r="AD116" s="826"/>
      <c r="AE116" s="827"/>
      <c r="AF116" s="828">
        <v>1</v>
      </c>
      <c r="AG116" s="826"/>
      <c r="AH116" s="826"/>
      <c r="AI116" s="826"/>
      <c r="AJ116" s="827"/>
      <c r="AK116" s="828">
        <v>2</v>
      </c>
      <c r="AL116" s="826"/>
      <c r="AM116" s="826"/>
      <c r="AN116" s="826"/>
      <c r="AO116" s="827"/>
      <c r="AP116" s="873">
        <v>0</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138</v>
      </c>
      <c r="BR116" s="863"/>
      <c r="BS116" s="863"/>
      <c r="BT116" s="863"/>
      <c r="BU116" s="863"/>
      <c r="BV116" s="863" t="s">
        <v>138</v>
      </c>
      <c r="BW116" s="863"/>
      <c r="BX116" s="863"/>
      <c r="BY116" s="863"/>
      <c r="BZ116" s="863"/>
      <c r="CA116" s="863" t="s">
        <v>138</v>
      </c>
      <c r="CB116" s="863"/>
      <c r="CC116" s="863"/>
      <c r="CD116" s="863"/>
      <c r="CE116" s="863"/>
      <c r="CF116" s="924" t="s">
        <v>138</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138</v>
      </c>
      <c r="DH116" s="826"/>
      <c r="DI116" s="826"/>
      <c r="DJ116" s="826"/>
      <c r="DK116" s="827"/>
      <c r="DL116" s="828" t="s">
        <v>138</v>
      </c>
      <c r="DM116" s="826"/>
      <c r="DN116" s="826"/>
      <c r="DO116" s="826"/>
      <c r="DP116" s="827"/>
      <c r="DQ116" s="828" t="s">
        <v>138</v>
      </c>
      <c r="DR116" s="826"/>
      <c r="DS116" s="826"/>
      <c r="DT116" s="826"/>
      <c r="DU116" s="827"/>
      <c r="DV116" s="873" t="s">
        <v>138</v>
      </c>
      <c r="DW116" s="874"/>
      <c r="DX116" s="874"/>
      <c r="DY116" s="874"/>
      <c r="DZ116" s="875"/>
    </row>
    <row r="117" spans="1:130" s="248" customFormat="1" ht="26.25" customHeight="1">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806945</v>
      </c>
      <c r="AB117" s="958"/>
      <c r="AC117" s="958"/>
      <c r="AD117" s="958"/>
      <c r="AE117" s="959"/>
      <c r="AF117" s="960">
        <v>829868</v>
      </c>
      <c r="AG117" s="958"/>
      <c r="AH117" s="958"/>
      <c r="AI117" s="958"/>
      <c r="AJ117" s="959"/>
      <c r="AK117" s="960">
        <v>753658</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138</v>
      </c>
      <c r="BR117" s="863"/>
      <c r="BS117" s="863"/>
      <c r="BT117" s="863"/>
      <c r="BU117" s="863"/>
      <c r="BV117" s="863" t="s">
        <v>138</v>
      </c>
      <c r="BW117" s="863"/>
      <c r="BX117" s="863"/>
      <c r="BY117" s="863"/>
      <c r="BZ117" s="863"/>
      <c r="CA117" s="863" t="s">
        <v>138</v>
      </c>
      <c r="CB117" s="863"/>
      <c r="CC117" s="863"/>
      <c r="CD117" s="863"/>
      <c r="CE117" s="863"/>
      <c r="CF117" s="924" t="s">
        <v>138</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138</v>
      </c>
      <c r="DH117" s="826"/>
      <c r="DI117" s="826"/>
      <c r="DJ117" s="826"/>
      <c r="DK117" s="827"/>
      <c r="DL117" s="828" t="s">
        <v>138</v>
      </c>
      <c r="DM117" s="826"/>
      <c r="DN117" s="826"/>
      <c r="DO117" s="826"/>
      <c r="DP117" s="827"/>
      <c r="DQ117" s="828" t="s">
        <v>138</v>
      </c>
      <c r="DR117" s="826"/>
      <c r="DS117" s="826"/>
      <c r="DT117" s="826"/>
      <c r="DU117" s="827"/>
      <c r="DV117" s="873" t="s">
        <v>138</v>
      </c>
      <c r="DW117" s="874"/>
      <c r="DX117" s="874"/>
      <c r="DY117" s="874"/>
      <c r="DZ117" s="875"/>
    </row>
    <row r="118" spans="1:130" s="248" customFormat="1" ht="26.25" customHeight="1">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309</v>
      </c>
      <c r="AL118" s="951"/>
      <c r="AM118" s="951"/>
      <c r="AN118" s="951"/>
      <c r="AO118" s="952"/>
      <c r="AP118" s="954" t="s">
        <v>431</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138</v>
      </c>
      <c r="BR118" s="894"/>
      <c r="BS118" s="894"/>
      <c r="BT118" s="894"/>
      <c r="BU118" s="894"/>
      <c r="BV118" s="894" t="s">
        <v>453</v>
      </c>
      <c r="BW118" s="894"/>
      <c r="BX118" s="894"/>
      <c r="BY118" s="894"/>
      <c r="BZ118" s="894"/>
      <c r="CA118" s="894" t="s">
        <v>138</v>
      </c>
      <c r="CB118" s="894"/>
      <c r="CC118" s="894"/>
      <c r="CD118" s="894"/>
      <c r="CE118" s="894"/>
      <c r="CF118" s="924" t="s">
        <v>138</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138</v>
      </c>
      <c r="DH118" s="826"/>
      <c r="DI118" s="826"/>
      <c r="DJ118" s="826"/>
      <c r="DK118" s="827"/>
      <c r="DL118" s="828" t="s">
        <v>138</v>
      </c>
      <c r="DM118" s="826"/>
      <c r="DN118" s="826"/>
      <c r="DO118" s="826"/>
      <c r="DP118" s="827"/>
      <c r="DQ118" s="828" t="s">
        <v>138</v>
      </c>
      <c r="DR118" s="826"/>
      <c r="DS118" s="826"/>
      <c r="DT118" s="826"/>
      <c r="DU118" s="827"/>
      <c r="DV118" s="873" t="s">
        <v>453</v>
      </c>
      <c r="DW118" s="874"/>
      <c r="DX118" s="874"/>
      <c r="DY118" s="874"/>
      <c r="DZ118" s="875"/>
    </row>
    <row r="119" spans="1:130" s="248" customFormat="1" ht="26.25" customHeight="1">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138</v>
      </c>
      <c r="AB119" s="944"/>
      <c r="AC119" s="944"/>
      <c r="AD119" s="944"/>
      <c r="AE119" s="945"/>
      <c r="AF119" s="946" t="s">
        <v>138</v>
      </c>
      <c r="AG119" s="944"/>
      <c r="AH119" s="944"/>
      <c r="AI119" s="944"/>
      <c r="AJ119" s="945"/>
      <c r="AK119" s="946" t="s">
        <v>138</v>
      </c>
      <c r="AL119" s="944"/>
      <c r="AM119" s="944"/>
      <c r="AN119" s="944"/>
      <c r="AO119" s="945"/>
      <c r="AP119" s="947" t="s">
        <v>453</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462</v>
      </c>
      <c r="BP119" s="927"/>
      <c r="BQ119" s="931">
        <v>5706500</v>
      </c>
      <c r="BR119" s="894"/>
      <c r="BS119" s="894"/>
      <c r="BT119" s="894"/>
      <c r="BU119" s="894"/>
      <c r="BV119" s="894">
        <v>5163771</v>
      </c>
      <c r="BW119" s="894"/>
      <c r="BX119" s="894"/>
      <c r="BY119" s="894"/>
      <c r="BZ119" s="894"/>
      <c r="CA119" s="894">
        <v>5091113</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212783</v>
      </c>
      <c r="DH119" s="809"/>
      <c r="DI119" s="809"/>
      <c r="DJ119" s="809"/>
      <c r="DK119" s="810"/>
      <c r="DL119" s="811">
        <v>8184</v>
      </c>
      <c r="DM119" s="809"/>
      <c r="DN119" s="809"/>
      <c r="DO119" s="809"/>
      <c r="DP119" s="810"/>
      <c r="DQ119" s="811">
        <v>133690</v>
      </c>
      <c r="DR119" s="809"/>
      <c r="DS119" s="809"/>
      <c r="DT119" s="809"/>
      <c r="DU119" s="810"/>
      <c r="DV119" s="897">
        <v>5.7</v>
      </c>
      <c r="DW119" s="898"/>
      <c r="DX119" s="898"/>
      <c r="DY119" s="898"/>
      <c r="DZ119" s="899"/>
    </row>
    <row r="120" spans="1:130" s="248" customFormat="1" ht="26.25" customHeight="1">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138</v>
      </c>
      <c r="AB120" s="826"/>
      <c r="AC120" s="826"/>
      <c r="AD120" s="826"/>
      <c r="AE120" s="827"/>
      <c r="AF120" s="828" t="s">
        <v>453</v>
      </c>
      <c r="AG120" s="826"/>
      <c r="AH120" s="826"/>
      <c r="AI120" s="826"/>
      <c r="AJ120" s="827"/>
      <c r="AK120" s="828" t="s">
        <v>138</v>
      </c>
      <c r="AL120" s="826"/>
      <c r="AM120" s="826"/>
      <c r="AN120" s="826"/>
      <c r="AO120" s="827"/>
      <c r="AP120" s="873" t="s">
        <v>138</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5427859</v>
      </c>
      <c r="BR120" s="891"/>
      <c r="BS120" s="891"/>
      <c r="BT120" s="891"/>
      <c r="BU120" s="891"/>
      <c r="BV120" s="891">
        <v>5130772</v>
      </c>
      <c r="BW120" s="891"/>
      <c r="BX120" s="891"/>
      <c r="BY120" s="891"/>
      <c r="BZ120" s="891"/>
      <c r="CA120" s="891">
        <v>5137733</v>
      </c>
      <c r="CB120" s="891"/>
      <c r="CC120" s="891"/>
      <c r="CD120" s="891"/>
      <c r="CE120" s="891"/>
      <c r="CF120" s="915">
        <v>220</v>
      </c>
      <c r="CG120" s="916"/>
      <c r="CH120" s="916"/>
      <c r="CI120" s="916"/>
      <c r="CJ120" s="916"/>
      <c r="CK120" s="917" t="s">
        <v>466</v>
      </c>
      <c r="CL120" s="901"/>
      <c r="CM120" s="901"/>
      <c r="CN120" s="901"/>
      <c r="CO120" s="902"/>
      <c r="CP120" s="921" t="s">
        <v>414</v>
      </c>
      <c r="CQ120" s="922"/>
      <c r="CR120" s="922"/>
      <c r="CS120" s="922"/>
      <c r="CT120" s="922"/>
      <c r="CU120" s="922"/>
      <c r="CV120" s="922"/>
      <c r="CW120" s="922"/>
      <c r="CX120" s="922"/>
      <c r="CY120" s="922"/>
      <c r="CZ120" s="922"/>
      <c r="DA120" s="922"/>
      <c r="DB120" s="922"/>
      <c r="DC120" s="922"/>
      <c r="DD120" s="922"/>
      <c r="DE120" s="922"/>
      <c r="DF120" s="923"/>
      <c r="DG120" s="910">
        <v>436966</v>
      </c>
      <c r="DH120" s="891"/>
      <c r="DI120" s="891"/>
      <c r="DJ120" s="891"/>
      <c r="DK120" s="891"/>
      <c r="DL120" s="891">
        <v>411801</v>
      </c>
      <c r="DM120" s="891"/>
      <c r="DN120" s="891"/>
      <c r="DO120" s="891"/>
      <c r="DP120" s="891"/>
      <c r="DQ120" s="891">
        <v>417084</v>
      </c>
      <c r="DR120" s="891"/>
      <c r="DS120" s="891"/>
      <c r="DT120" s="891"/>
      <c r="DU120" s="891"/>
      <c r="DV120" s="892">
        <v>17.899999999999999</v>
      </c>
      <c r="DW120" s="892"/>
      <c r="DX120" s="892"/>
      <c r="DY120" s="892"/>
      <c r="DZ120" s="893"/>
    </row>
    <row r="121" spans="1:130" s="248" customFormat="1" ht="26.25" customHeight="1">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138</v>
      </c>
      <c r="AB121" s="826"/>
      <c r="AC121" s="826"/>
      <c r="AD121" s="826"/>
      <c r="AE121" s="827"/>
      <c r="AF121" s="828" t="s">
        <v>138</v>
      </c>
      <c r="AG121" s="826"/>
      <c r="AH121" s="826"/>
      <c r="AI121" s="826"/>
      <c r="AJ121" s="827"/>
      <c r="AK121" s="828" t="s">
        <v>138</v>
      </c>
      <c r="AL121" s="826"/>
      <c r="AM121" s="826"/>
      <c r="AN121" s="826"/>
      <c r="AO121" s="827"/>
      <c r="AP121" s="873" t="s">
        <v>138</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72900</v>
      </c>
      <c r="BR121" s="863"/>
      <c r="BS121" s="863"/>
      <c r="BT121" s="863"/>
      <c r="BU121" s="863"/>
      <c r="BV121" s="863">
        <v>56700</v>
      </c>
      <c r="BW121" s="863"/>
      <c r="BX121" s="863"/>
      <c r="BY121" s="863"/>
      <c r="BZ121" s="863"/>
      <c r="CA121" s="863">
        <v>40500</v>
      </c>
      <c r="CB121" s="863"/>
      <c r="CC121" s="863"/>
      <c r="CD121" s="863"/>
      <c r="CE121" s="863"/>
      <c r="CF121" s="924">
        <v>1.7</v>
      </c>
      <c r="CG121" s="925"/>
      <c r="CH121" s="925"/>
      <c r="CI121" s="925"/>
      <c r="CJ121" s="925"/>
      <c r="CK121" s="918"/>
      <c r="CL121" s="904"/>
      <c r="CM121" s="904"/>
      <c r="CN121" s="904"/>
      <c r="CO121" s="905"/>
      <c r="CP121" s="884" t="s">
        <v>412</v>
      </c>
      <c r="CQ121" s="885"/>
      <c r="CR121" s="885"/>
      <c r="CS121" s="885"/>
      <c r="CT121" s="885"/>
      <c r="CU121" s="885"/>
      <c r="CV121" s="885"/>
      <c r="CW121" s="885"/>
      <c r="CX121" s="885"/>
      <c r="CY121" s="885"/>
      <c r="CZ121" s="885"/>
      <c r="DA121" s="885"/>
      <c r="DB121" s="885"/>
      <c r="DC121" s="885"/>
      <c r="DD121" s="885"/>
      <c r="DE121" s="885"/>
      <c r="DF121" s="886"/>
      <c r="DG121" s="862">
        <v>41197</v>
      </c>
      <c r="DH121" s="863"/>
      <c r="DI121" s="863"/>
      <c r="DJ121" s="863"/>
      <c r="DK121" s="863"/>
      <c r="DL121" s="863">
        <v>83074</v>
      </c>
      <c r="DM121" s="863"/>
      <c r="DN121" s="863"/>
      <c r="DO121" s="863"/>
      <c r="DP121" s="863"/>
      <c r="DQ121" s="863">
        <v>85871</v>
      </c>
      <c r="DR121" s="863"/>
      <c r="DS121" s="863"/>
      <c r="DT121" s="863"/>
      <c r="DU121" s="863"/>
      <c r="DV121" s="840">
        <v>3.7</v>
      </c>
      <c r="DW121" s="840"/>
      <c r="DX121" s="840"/>
      <c r="DY121" s="840"/>
      <c r="DZ121" s="841"/>
    </row>
    <row r="122" spans="1:130" s="248" customFormat="1" ht="26.25" customHeight="1">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453</v>
      </c>
      <c r="AB122" s="826"/>
      <c r="AC122" s="826"/>
      <c r="AD122" s="826"/>
      <c r="AE122" s="827"/>
      <c r="AF122" s="828" t="s">
        <v>138</v>
      </c>
      <c r="AG122" s="826"/>
      <c r="AH122" s="826"/>
      <c r="AI122" s="826"/>
      <c r="AJ122" s="827"/>
      <c r="AK122" s="828" t="s">
        <v>138</v>
      </c>
      <c r="AL122" s="826"/>
      <c r="AM122" s="826"/>
      <c r="AN122" s="826"/>
      <c r="AO122" s="827"/>
      <c r="AP122" s="873" t="s">
        <v>453</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4199799</v>
      </c>
      <c r="BR122" s="894"/>
      <c r="BS122" s="894"/>
      <c r="BT122" s="894"/>
      <c r="BU122" s="894"/>
      <c r="BV122" s="894">
        <v>4045639</v>
      </c>
      <c r="BW122" s="894"/>
      <c r="BX122" s="894"/>
      <c r="BY122" s="894"/>
      <c r="BZ122" s="894"/>
      <c r="CA122" s="894">
        <v>3961838</v>
      </c>
      <c r="CB122" s="894"/>
      <c r="CC122" s="894"/>
      <c r="CD122" s="894"/>
      <c r="CE122" s="894"/>
      <c r="CF122" s="895">
        <v>169.7</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v>40824</v>
      </c>
      <c r="DH122" s="863"/>
      <c r="DI122" s="863"/>
      <c r="DJ122" s="863"/>
      <c r="DK122" s="863"/>
      <c r="DL122" s="863">
        <v>32808</v>
      </c>
      <c r="DM122" s="863"/>
      <c r="DN122" s="863"/>
      <c r="DO122" s="863"/>
      <c r="DP122" s="863"/>
      <c r="DQ122" s="863">
        <v>23590</v>
      </c>
      <c r="DR122" s="863"/>
      <c r="DS122" s="863"/>
      <c r="DT122" s="863"/>
      <c r="DU122" s="863"/>
      <c r="DV122" s="840">
        <v>1</v>
      </c>
      <c r="DW122" s="840"/>
      <c r="DX122" s="840"/>
      <c r="DY122" s="840"/>
      <c r="DZ122" s="841"/>
    </row>
    <row r="123" spans="1:130" s="248" customFormat="1" ht="26.25" customHeight="1">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138</v>
      </c>
      <c r="AB123" s="826"/>
      <c r="AC123" s="826"/>
      <c r="AD123" s="826"/>
      <c r="AE123" s="827"/>
      <c r="AF123" s="828" t="s">
        <v>138</v>
      </c>
      <c r="AG123" s="826"/>
      <c r="AH123" s="826"/>
      <c r="AI123" s="826"/>
      <c r="AJ123" s="827"/>
      <c r="AK123" s="828" t="s">
        <v>138</v>
      </c>
      <c r="AL123" s="826"/>
      <c r="AM123" s="826"/>
      <c r="AN123" s="826"/>
      <c r="AO123" s="827"/>
      <c r="AP123" s="873" t="s">
        <v>138</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470</v>
      </c>
      <c r="BP123" s="927"/>
      <c r="BQ123" s="881">
        <v>9700558</v>
      </c>
      <c r="BR123" s="882"/>
      <c r="BS123" s="882"/>
      <c r="BT123" s="882"/>
      <c r="BU123" s="882"/>
      <c r="BV123" s="882">
        <v>9233111</v>
      </c>
      <c r="BW123" s="882"/>
      <c r="BX123" s="882"/>
      <c r="BY123" s="882"/>
      <c r="BZ123" s="882"/>
      <c r="CA123" s="882">
        <v>9140071</v>
      </c>
      <c r="CB123" s="882"/>
      <c r="CC123" s="882"/>
      <c r="CD123" s="882"/>
      <c r="CE123" s="882"/>
      <c r="CF123" s="792"/>
      <c r="CG123" s="793"/>
      <c r="CH123" s="793"/>
      <c r="CI123" s="793"/>
      <c r="CJ123" s="883"/>
      <c r="CK123" s="918"/>
      <c r="CL123" s="904"/>
      <c r="CM123" s="904"/>
      <c r="CN123" s="904"/>
      <c r="CO123" s="905"/>
      <c r="CP123" s="884" t="s">
        <v>411</v>
      </c>
      <c r="CQ123" s="885"/>
      <c r="CR123" s="885"/>
      <c r="CS123" s="885"/>
      <c r="CT123" s="885"/>
      <c r="CU123" s="885"/>
      <c r="CV123" s="885"/>
      <c r="CW123" s="885"/>
      <c r="CX123" s="885"/>
      <c r="CY123" s="885"/>
      <c r="CZ123" s="885"/>
      <c r="DA123" s="885"/>
      <c r="DB123" s="885"/>
      <c r="DC123" s="885"/>
      <c r="DD123" s="885"/>
      <c r="DE123" s="885"/>
      <c r="DF123" s="886"/>
      <c r="DG123" s="825" t="s">
        <v>138</v>
      </c>
      <c r="DH123" s="826"/>
      <c r="DI123" s="826"/>
      <c r="DJ123" s="826"/>
      <c r="DK123" s="827"/>
      <c r="DL123" s="828" t="s">
        <v>138</v>
      </c>
      <c r="DM123" s="826"/>
      <c r="DN123" s="826"/>
      <c r="DO123" s="826"/>
      <c r="DP123" s="827"/>
      <c r="DQ123" s="828" t="s">
        <v>138</v>
      </c>
      <c r="DR123" s="826"/>
      <c r="DS123" s="826"/>
      <c r="DT123" s="826"/>
      <c r="DU123" s="827"/>
      <c r="DV123" s="873" t="s">
        <v>138</v>
      </c>
      <c r="DW123" s="874"/>
      <c r="DX123" s="874"/>
      <c r="DY123" s="874"/>
      <c r="DZ123" s="875"/>
    </row>
    <row r="124" spans="1:130" s="248" customFormat="1" ht="26.25" customHeight="1" thickBot="1">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138</v>
      </c>
      <c r="AB124" s="826"/>
      <c r="AC124" s="826"/>
      <c r="AD124" s="826"/>
      <c r="AE124" s="827"/>
      <c r="AF124" s="828" t="s">
        <v>138</v>
      </c>
      <c r="AG124" s="826"/>
      <c r="AH124" s="826"/>
      <c r="AI124" s="826"/>
      <c r="AJ124" s="827"/>
      <c r="AK124" s="828" t="s">
        <v>138</v>
      </c>
      <c r="AL124" s="826"/>
      <c r="AM124" s="826"/>
      <c r="AN124" s="826"/>
      <c r="AO124" s="827"/>
      <c r="AP124" s="873" t="s">
        <v>138</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138</v>
      </c>
      <c r="BR124" s="880"/>
      <c r="BS124" s="880"/>
      <c r="BT124" s="880"/>
      <c r="BU124" s="880"/>
      <c r="BV124" s="880" t="s">
        <v>138</v>
      </c>
      <c r="BW124" s="880"/>
      <c r="BX124" s="880"/>
      <c r="BY124" s="880"/>
      <c r="BZ124" s="880"/>
      <c r="CA124" s="880" t="s">
        <v>138</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138</v>
      </c>
      <c r="DH124" s="809"/>
      <c r="DI124" s="809"/>
      <c r="DJ124" s="809"/>
      <c r="DK124" s="810"/>
      <c r="DL124" s="811" t="s">
        <v>138</v>
      </c>
      <c r="DM124" s="809"/>
      <c r="DN124" s="809"/>
      <c r="DO124" s="809"/>
      <c r="DP124" s="810"/>
      <c r="DQ124" s="811" t="s">
        <v>453</v>
      </c>
      <c r="DR124" s="809"/>
      <c r="DS124" s="809"/>
      <c r="DT124" s="809"/>
      <c r="DU124" s="810"/>
      <c r="DV124" s="897" t="s">
        <v>138</v>
      </c>
      <c r="DW124" s="898"/>
      <c r="DX124" s="898"/>
      <c r="DY124" s="898"/>
      <c r="DZ124" s="899"/>
    </row>
    <row r="125" spans="1:130" s="248" customFormat="1" ht="26.25" customHeight="1">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138</v>
      </c>
      <c r="AB125" s="826"/>
      <c r="AC125" s="826"/>
      <c r="AD125" s="826"/>
      <c r="AE125" s="827"/>
      <c r="AF125" s="828" t="s">
        <v>138</v>
      </c>
      <c r="AG125" s="826"/>
      <c r="AH125" s="826"/>
      <c r="AI125" s="826"/>
      <c r="AJ125" s="827"/>
      <c r="AK125" s="828" t="s">
        <v>138</v>
      </c>
      <c r="AL125" s="826"/>
      <c r="AM125" s="826"/>
      <c r="AN125" s="826"/>
      <c r="AO125" s="827"/>
      <c r="AP125" s="873" t="s">
        <v>138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138</v>
      </c>
      <c r="DH125" s="891"/>
      <c r="DI125" s="891"/>
      <c r="DJ125" s="891"/>
      <c r="DK125" s="891"/>
      <c r="DL125" s="891" t="s">
        <v>138</v>
      </c>
      <c r="DM125" s="891"/>
      <c r="DN125" s="891"/>
      <c r="DO125" s="891"/>
      <c r="DP125" s="891"/>
      <c r="DQ125" s="891" t="s">
        <v>138</v>
      </c>
      <c r="DR125" s="891"/>
      <c r="DS125" s="891"/>
      <c r="DT125" s="891"/>
      <c r="DU125" s="891"/>
      <c r="DV125" s="892" t="s">
        <v>453</v>
      </c>
      <c r="DW125" s="892"/>
      <c r="DX125" s="892"/>
      <c r="DY125" s="892"/>
      <c r="DZ125" s="893"/>
    </row>
    <row r="126" spans="1:130" s="248" customFormat="1" ht="26.25" customHeight="1" thickBot="1">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8203</v>
      </c>
      <c r="AB126" s="826"/>
      <c r="AC126" s="826"/>
      <c r="AD126" s="826"/>
      <c r="AE126" s="827"/>
      <c r="AF126" s="828">
        <v>8202</v>
      </c>
      <c r="AG126" s="826"/>
      <c r="AH126" s="826"/>
      <c r="AI126" s="826"/>
      <c r="AJ126" s="827"/>
      <c r="AK126" s="828">
        <v>9955</v>
      </c>
      <c r="AL126" s="826"/>
      <c r="AM126" s="826"/>
      <c r="AN126" s="826"/>
      <c r="AO126" s="827"/>
      <c r="AP126" s="873">
        <v>0.4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138</v>
      </c>
      <c r="DH126" s="863"/>
      <c r="DI126" s="863"/>
      <c r="DJ126" s="863"/>
      <c r="DK126" s="863"/>
      <c r="DL126" s="863" t="s">
        <v>138</v>
      </c>
      <c r="DM126" s="863"/>
      <c r="DN126" s="863"/>
      <c r="DO126" s="863"/>
      <c r="DP126" s="863"/>
      <c r="DQ126" s="863" t="s">
        <v>138</v>
      </c>
      <c r="DR126" s="863"/>
      <c r="DS126" s="863"/>
      <c r="DT126" s="863"/>
      <c r="DU126" s="863"/>
      <c r="DV126" s="840" t="s">
        <v>138</v>
      </c>
      <c r="DW126" s="840"/>
      <c r="DX126" s="840"/>
      <c r="DY126" s="840"/>
      <c r="DZ126" s="841"/>
    </row>
    <row r="127" spans="1:130" s="248" customFormat="1" ht="26.25" customHeight="1">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558</v>
      </c>
      <c r="AB127" s="826"/>
      <c r="AC127" s="826"/>
      <c r="AD127" s="826"/>
      <c r="AE127" s="827"/>
      <c r="AF127" s="828">
        <v>558</v>
      </c>
      <c r="AG127" s="826"/>
      <c r="AH127" s="826"/>
      <c r="AI127" s="826"/>
      <c r="AJ127" s="827"/>
      <c r="AK127" s="828">
        <v>539</v>
      </c>
      <c r="AL127" s="826"/>
      <c r="AM127" s="826"/>
      <c r="AN127" s="826"/>
      <c r="AO127" s="827"/>
      <c r="AP127" s="873">
        <v>0</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453</v>
      </c>
      <c r="DH127" s="863"/>
      <c r="DI127" s="863"/>
      <c r="DJ127" s="863"/>
      <c r="DK127" s="863"/>
      <c r="DL127" s="863" t="s">
        <v>138</v>
      </c>
      <c r="DM127" s="863"/>
      <c r="DN127" s="863"/>
      <c r="DO127" s="863"/>
      <c r="DP127" s="863"/>
      <c r="DQ127" s="863" t="s">
        <v>138</v>
      </c>
      <c r="DR127" s="863"/>
      <c r="DS127" s="863"/>
      <c r="DT127" s="863"/>
      <c r="DU127" s="863"/>
      <c r="DV127" s="840" t="s">
        <v>138</v>
      </c>
      <c r="DW127" s="840"/>
      <c r="DX127" s="840"/>
      <c r="DY127" s="840"/>
      <c r="DZ127" s="841"/>
    </row>
    <row r="128" spans="1:130" s="248" customFormat="1" ht="26.25" customHeight="1" thickBot="1">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v>16200</v>
      </c>
      <c r="AB128" s="847"/>
      <c r="AC128" s="847"/>
      <c r="AD128" s="847"/>
      <c r="AE128" s="848"/>
      <c r="AF128" s="849">
        <v>16200</v>
      </c>
      <c r="AG128" s="847"/>
      <c r="AH128" s="847"/>
      <c r="AI128" s="847"/>
      <c r="AJ128" s="848"/>
      <c r="AK128" s="849">
        <v>16200</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138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t="s">
        <v>138</v>
      </c>
      <c r="DH128" s="837"/>
      <c r="DI128" s="837"/>
      <c r="DJ128" s="837"/>
      <c r="DK128" s="837"/>
      <c r="DL128" s="837" t="s">
        <v>138</v>
      </c>
      <c r="DM128" s="837"/>
      <c r="DN128" s="837"/>
      <c r="DO128" s="837"/>
      <c r="DP128" s="837"/>
      <c r="DQ128" s="837" t="s">
        <v>138</v>
      </c>
      <c r="DR128" s="837"/>
      <c r="DS128" s="837"/>
      <c r="DT128" s="837"/>
      <c r="DU128" s="837"/>
      <c r="DV128" s="838" t="s">
        <v>138</v>
      </c>
      <c r="DW128" s="838"/>
      <c r="DX128" s="838"/>
      <c r="DY128" s="838"/>
      <c r="DZ128" s="839"/>
    </row>
    <row r="129" spans="1:131" s="248" customFormat="1" ht="26.25" customHeight="1">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2787753</v>
      </c>
      <c r="AB129" s="826"/>
      <c r="AC129" s="826"/>
      <c r="AD129" s="826"/>
      <c r="AE129" s="827"/>
      <c r="AF129" s="828">
        <v>2823172</v>
      </c>
      <c r="AG129" s="826"/>
      <c r="AH129" s="826"/>
      <c r="AI129" s="826"/>
      <c r="AJ129" s="827"/>
      <c r="AK129" s="828">
        <v>2863173</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138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565070</v>
      </c>
      <c r="AB130" s="826"/>
      <c r="AC130" s="826"/>
      <c r="AD130" s="826"/>
      <c r="AE130" s="827"/>
      <c r="AF130" s="828">
        <v>574581</v>
      </c>
      <c r="AG130" s="826"/>
      <c r="AH130" s="826"/>
      <c r="AI130" s="826"/>
      <c r="AJ130" s="827"/>
      <c r="AK130" s="828">
        <v>528109</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9.9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2222683</v>
      </c>
      <c r="AB131" s="809"/>
      <c r="AC131" s="809"/>
      <c r="AD131" s="809"/>
      <c r="AE131" s="810"/>
      <c r="AF131" s="811">
        <v>2248591</v>
      </c>
      <c r="AG131" s="809"/>
      <c r="AH131" s="809"/>
      <c r="AI131" s="809"/>
      <c r="AJ131" s="810"/>
      <c r="AK131" s="811">
        <v>2335064</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t="s">
        <v>138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10.153269720000001</v>
      </c>
      <c r="AB132" s="789"/>
      <c r="AC132" s="789"/>
      <c r="AD132" s="789"/>
      <c r="AE132" s="790"/>
      <c r="AF132" s="791">
        <v>10.632747350000001</v>
      </c>
      <c r="AG132" s="789"/>
      <c r="AH132" s="789"/>
      <c r="AI132" s="789"/>
      <c r="AJ132" s="790"/>
      <c r="AK132" s="791">
        <v>8.9654501979999992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9</v>
      </c>
      <c r="AB133" s="768"/>
      <c r="AC133" s="768"/>
      <c r="AD133" s="768"/>
      <c r="AE133" s="769"/>
      <c r="AF133" s="767">
        <v>9.9</v>
      </c>
      <c r="AG133" s="768"/>
      <c r="AH133" s="768"/>
      <c r="AI133" s="768"/>
      <c r="AJ133" s="769"/>
      <c r="AK133" s="767">
        <v>9.9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usgo5ESHHR6FM9z5gUNZEzKAnLNScJHvNdtIiQZa1+8FAtzUVuGn5yp2d7yXEe4SFxgpP/6O+EVtfvJSI3/OQ==" saltValue="NvauoILnwxIjVRWec/wwlg==" spinCount="100000" sheet="1" objects="1" scenarios="1" formatRows="0"/>
  <mergeCells count="2033">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28" zoomScaleNormal="85" zoomScaleSheetLayoutView="100" workbookViewId="0">
      <selection activeCell="CM53" sqref="CM53"/>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08SdmSutPgAj6iA1IC9imVM5zuoTN2dOcZgjBJm5yrYVyoN3Vw3UA6BC7SJ0hBRObGLri4Kj+eZ7r8au1SRdxA==" saltValue="X45FeKknSBDSsNbiiadgV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bwO33MpCs2CCzvJNs5hY/zkWuBDO2MtAwSiEPtovd2QTpDw6U1NlBDaPH9+3TCwfw6628oMBzwf17a3qWcYMA==" saltValue="9VdxPksyPSg2Onzl+M5+6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793151</v>
      </c>
      <c r="AP9" s="314">
        <v>251714</v>
      </c>
      <c r="AQ9" s="315">
        <v>224098</v>
      </c>
      <c r="AR9" s="316">
        <v>12.3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152883</v>
      </c>
      <c r="AP10" s="317">
        <v>48519</v>
      </c>
      <c r="AQ10" s="318">
        <v>32087</v>
      </c>
      <c r="AR10" s="319">
        <v>51.2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t="s">
        <v>507</v>
      </c>
      <c r="AP11" s="317" t="s">
        <v>507</v>
      </c>
      <c r="AQ11" s="318">
        <v>3587</v>
      </c>
      <c r="AR11" s="319" t="s">
        <v>507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508</v>
      </c>
      <c r="AL12" s="1190"/>
      <c r="AM12" s="1190"/>
      <c r="AN12" s="1191"/>
      <c r="AO12" s="317" t="s">
        <v>507</v>
      </c>
      <c r="AP12" s="317" t="s">
        <v>507</v>
      </c>
      <c r="AQ12" s="318" t="s">
        <v>507</v>
      </c>
      <c r="AR12" s="319" t="s">
        <v>507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v>28114</v>
      </c>
      <c r="AP13" s="317">
        <v>8922</v>
      </c>
      <c r="AQ13" s="318">
        <v>11579</v>
      </c>
      <c r="AR13" s="319">
        <v>-22.9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v>1596</v>
      </c>
      <c r="AP14" s="317">
        <v>507</v>
      </c>
      <c r="AQ14" s="318">
        <v>4496</v>
      </c>
      <c r="AR14" s="319">
        <v>-88.7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-54775</v>
      </c>
      <c r="AP15" s="317">
        <v>-17383</v>
      </c>
      <c r="AQ15" s="318">
        <v>-17592</v>
      </c>
      <c r="AR15" s="319">
        <v>-1.2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920969</v>
      </c>
      <c r="AP16" s="317">
        <v>292278</v>
      </c>
      <c r="AQ16" s="318">
        <v>258255</v>
      </c>
      <c r="AR16" s="319">
        <v>13.2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22.85</v>
      </c>
      <c r="AP21" s="331">
        <v>22.75</v>
      </c>
      <c r="AQ21" s="332">
        <v>0.1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97.7</v>
      </c>
      <c r="AP22" s="336">
        <v>95.6</v>
      </c>
      <c r="AQ22" s="337">
        <v>2.1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681189</v>
      </c>
      <c r="AP32" s="345">
        <v>216182</v>
      </c>
      <c r="AQ32" s="346">
        <v>146295</v>
      </c>
      <c r="AR32" s="347">
        <v>47.8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507</v>
      </c>
      <c r="AP33" s="345" t="s">
        <v>507</v>
      </c>
      <c r="AQ33" s="346" t="s">
        <v>507</v>
      </c>
      <c r="AR33" s="347" t="s">
        <v>507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507</v>
      </c>
      <c r="AP34" s="345" t="s">
        <v>507</v>
      </c>
      <c r="AQ34" s="346">
        <v>4</v>
      </c>
      <c r="AR34" s="347" t="s">
        <v>507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59826</v>
      </c>
      <c r="AP35" s="345">
        <v>18986</v>
      </c>
      <c r="AQ35" s="346">
        <v>31593</v>
      </c>
      <c r="AR35" s="347">
        <v>-39.9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v>2147</v>
      </c>
      <c r="AP36" s="345">
        <v>681</v>
      </c>
      <c r="AQ36" s="346">
        <v>3914</v>
      </c>
      <c r="AR36" s="347">
        <v>-82.6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v>10494</v>
      </c>
      <c r="AP37" s="345">
        <v>3330</v>
      </c>
      <c r="AQ37" s="346">
        <v>1348</v>
      </c>
      <c r="AR37" s="347">
        <v>147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v>2</v>
      </c>
      <c r="AP38" s="348">
        <v>1</v>
      </c>
      <c r="AQ38" s="349">
        <v>27</v>
      </c>
      <c r="AR38" s="337">
        <v>-96.3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-16200</v>
      </c>
      <c r="AP39" s="345">
        <v>-5141</v>
      </c>
      <c r="AQ39" s="346">
        <v>-7201</v>
      </c>
      <c r="AR39" s="347">
        <v>-28.6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-528109</v>
      </c>
      <c r="AP40" s="345">
        <v>-167600</v>
      </c>
      <c r="AQ40" s="346">
        <v>-128709</v>
      </c>
      <c r="AR40" s="347">
        <v>30.2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209349</v>
      </c>
      <c r="AP41" s="345">
        <v>66439</v>
      </c>
      <c r="AQ41" s="346">
        <v>47272</v>
      </c>
      <c r="AR41" s="347">
        <v>40.5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825702</v>
      </c>
      <c r="AN51" s="367">
        <v>252818</v>
      </c>
      <c r="AO51" s="368">
        <v>-37.5</v>
      </c>
      <c r="AP51" s="369">
        <v>291945</v>
      </c>
      <c r="AQ51" s="370">
        <v>4.0999999999999996</v>
      </c>
      <c r="AR51" s="371">
        <v>-41.6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510779</v>
      </c>
      <c r="AN52" s="375">
        <v>156393</v>
      </c>
      <c r="AO52" s="376">
        <v>10.3</v>
      </c>
      <c r="AP52" s="377">
        <v>127651</v>
      </c>
      <c r="AQ52" s="378">
        <v>0.3</v>
      </c>
      <c r="AR52" s="379">
        <v>10</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1497955</v>
      </c>
      <c r="AN53" s="367">
        <v>463046</v>
      </c>
      <c r="AO53" s="368">
        <v>83.2</v>
      </c>
      <c r="AP53" s="369">
        <v>291173</v>
      </c>
      <c r="AQ53" s="370">
        <v>-0.3</v>
      </c>
      <c r="AR53" s="371">
        <v>83.5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337388</v>
      </c>
      <c r="AN54" s="375">
        <v>104293</v>
      </c>
      <c r="AO54" s="376">
        <v>-33.299999999999997</v>
      </c>
      <c r="AP54" s="377">
        <v>119071</v>
      </c>
      <c r="AQ54" s="378">
        <v>-6.7</v>
      </c>
      <c r="AR54" s="379">
        <v>-26.6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733642</v>
      </c>
      <c r="AN55" s="367">
        <v>231068</v>
      </c>
      <c r="AO55" s="368">
        <v>-50.1</v>
      </c>
      <c r="AP55" s="369">
        <v>271581</v>
      </c>
      <c r="AQ55" s="370">
        <v>-6.7</v>
      </c>
      <c r="AR55" s="371">
        <v>-43.4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407836</v>
      </c>
      <c r="AN56" s="375">
        <v>128452</v>
      </c>
      <c r="AO56" s="376">
        <v>23.2</v>
      </c>
      <c r="AP56" s="377">
        <v>117844</v>
      </c>
      <c r="AQ56" s="378">
        <v>-1</v>
      </c>
      <c r="AR56" s="379">
        <v>24.2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1155804</v>
      </c>
      <c r="AN57" s="367">
        <v>366108</v>
      </c>
      <c r="AO57" s="368">
        <v>58.4</v>
      </c>
      <c r="AP57" s="369">
        <v>268375</v>
      </c>
      <c r="AQ57" s="370">
        <v>-1.2</v>
      </c>
      <c r="AR57" s="371">
        <v>59.6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263592</v>
      </c>
      <c r="AN58" s="375">
        <v>83494</v>
      </c>
      <c r="AO58" s="376">
        <v>-35</v>
      </c>
      <c r="AP58" s="377">
        <v>119602</v>
      </c>
      <c r="AQ58" s="378">
        <v>1.5</v>
      </c>
      <c r="AR58" s="379">
        <v>-36.5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817194</v>
      </c>
      <c r="AN59" s="367">
        <v>259344</v>
      </c>
      <c r="AO59" s="368">
        <v>-29.2</v>
      </c>
      <c r="AP59" s="369">
        <v>301035</v>
      </c>
      <c r="AQ59" s="370">
        <v>12.2</v>
      </c>
      <c r="AR59" s="371">
        <v>-41.4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429160</v>
      </c>
      <c r="AN60" s="375">
        <v>136198</v>
      </c>
      <c r="AO60" s="376">
        <v>63.1</v>
      </c>
      <c r="AP60" s="377">
        <v>154376</v>
      </c>
      <c r="AQ60" s="378">
        <v>29.1</v>
      </c>
      <c r="AR60" s="379">
        <v>34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1006059</v>
      </c>
      <c r="AN61" s="382">
        <v>314477</v>
      </c>
      <c r="AO61" s="383">
        <v>5</v>
      </c>
      <c r="AP61" s="384">
        <v>284822</v>
      </c>
      <c r="AQ61" s="385">
        <v>1.6</v>
      </c>
      <c r="AR61" s="371">
        <v>3.4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389751</v>
      </c>
      <c r="AN62" s="375">
        <v>121766</v>
      </c>
      <c r="AO62" s="376">
        <v>5.7</v>
      </c>
      <c r="AP62" s="377">
        <v>127709</v>
      </c>
      <c r="AQ62" s="378">
        <v>4.5999999999999996</v>
      </c>
      <c r="AR62" s="379">
        <v>1.1000000000000001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49ffD1aNdSGkrSvCtnTJbzz/uLuNvSbWTR57C9Ju1LBy+e2hZ7MESfLV2J0eut0NlJNzJojk8UUweRqGfhMtA==" saltValue="gQ4k8QUbvBfPv1abCKt/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S1oFLKMa8OwlW0qS59y0jrP6a3Wv97SItETNbwFuOUrJlnWzi8piLw1S6zURllqWchWqcAxIRE7OLn+Ph9Auxw==" saltValue="Q7O+bLClm9toNjDIPllHa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5"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eANwagsld4RoI+ob10o/AVdgPvosx5CVb7RsHZaZREEesnOmZIv4TrANOce3agTpBCGs1neiREndGW4dA3Dtdw==" saltValue="sDRszh2G7ehVoyNY+OOZH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H47" sqref="H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00" t="s">
        <v>3</v>
      </c>
      <c r="D47" s="1200"/>
      <c r="E47" s="1201"/>
      <c r="F47" s="11">
        <v>67.7</v>
      </c>
      <c r="G47" s="12">
        <v>70.88</v>
      </c>
      <c r="H47" s="12">
        <v>70.790000000000006</v>
      </c>
      <c r="I47" s="12">
        <v>60.58</v>
      </c>
      <c r="J47" s="13">
        <v>56.47</v>
      </c>
    </row>
    <row r="48" spans="2:10" ht="57.75" customHeight="1">
      <c r="B48" s="14"/>
      <c r="C48" s="1202" t="s">
        <v>4</v>
      </c>
      <c r="D48" s="1202"/>
      <c r="E48" s="1203"/>
      <c r="F48" s="15">
        <v>5.46</v>
      </c>
      <c r="G48" s="16">
        <v>5.51</v>
      </c>
      <c r="H48" s="16">
        <v>6.89</v>
      </c>
      <c r="I48" s="16">
        <v>1.47</v>
      </c>
      <c r="J48" s="17">
        <v>4.4400000000000004</v>
      </c>
    </row>
    <row r="49" spans="2:10" ht="57.75" customHeight="1" thickBot="1">
      <c r="B49" s="18"/>
      <c r="C49" s="1204" t="s">
        <v>5</v>
      </c>
      <c r="D49" s="1204"/>
      <c r="E49" s="1205"/>
      <c r="F49" s="19">
        <v>2.84</v>
      </c>
      <c r="G49" s="20">
        <v>0.41</v>
      </c>
      <c r="H49" s="20">
        <v>1.3</v>
      </c>
      <c r="I49" s="20" t="s">
        <v>554</v>
      </c>
      <c r="J49" s="21">
        <v>0.45</v>
      </c>
    </row>
    <row r="50" spans="2:10" ht="13.5" customHeight="1"/>
  </sheetData>
  <sheetProtection algorithmName="SHA-512" hashValue="lU0y1ENeWhY3U/qzUzo9/dEPo+fjo7iMJ4o1kf16mYYyZhDKVTkNVZbuYUwocrLvBUAHm7iltJpN0g3fCUSx3A==" saltValue="91XYgWDDFG/RmO2bDtCVy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kouji-murata</cp:lastModifiedBy>
  <cp:lastPrinted>2022-03-09T08:59:18Z</cp:lastPrinted>
  <dcterms:created xsi:type="dcterms:W3CDTF">2022-02-02T03:22:21Z</dcterms:created>
  <dcterms:modified xsi:type="dcterms:W3CDTF">2022-09-13T23:36:24Z</dcterms:modified>
  <cp:category/>
</cp:coreProperties>
</file>