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60" windowWidth="28830"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AM35" i="9"/>
  <c r="C35" i="9"/>
  <c r="CO34" i="9"/>
  <c r="BW34" i="9"/>
  <c r="AM34" i="9"/>
  <c r="U34" i="9"/>
  <c r="U35" i="9" s="1"/>
  <c r="C34" i="9"/>
  <c r="U36" i="9" l="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<sst xmlns="http://schemas.openxmlformats.org/spreadsheetml/2006/main" count="1019" uniqueCount="565">
  <si>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</si>
  <si>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</si>
  <si>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</si>
  <si>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</si>
  <si>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</si>
  <si>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</si>
  <si>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</si>
  <si>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</si>
  <si>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</si>
  <si>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</si>
  <si>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</si>
  <si>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</si>
  <si>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</si>
  <si>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</si>
  <si>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</si>
  <si>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</si>
  <si>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</si>
  <si>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</si>
  <si>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</si>
  <si>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</si>
  <si>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</si>
  <si>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</si>
  <si>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</si>
  <si>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</si>
  <si>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</si>
  <si>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</si>
  <si>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</si>
  <si>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</si>
  <si>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</si>
  <si>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</si>
  <si>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</si>
  <si>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</si>
  <si>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</si>
  <si>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</si>
  <si>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</si>
  <si>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</si>
  <si>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</si>
  <si>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</si>
  <si>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</si>
  <si>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</si>
  <si>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</si>
  <si>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</si>
  <si>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</si>
  <si>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</si>
  <si>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</si>
  <si>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</si>
  <si>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</si>
  <si>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</si>
  <si>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</si>
  <si>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</si>
  <si>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</si>
  <si>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</si>
  <si>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</si>
  <si>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</si>
  <si>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</si>
  <si>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</si>
  <si>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</si>
  <si>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</si>
  <si>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</si>
  <si>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</si>
  <si>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</si>
  <si>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</si>
  <si>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</si>
  <si>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</si>
  <si>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</si>
  <si>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</si>
  <si>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</si>
  <si>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</si>
  <si>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</si>
  <si>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</si>
  <si>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</si>
  <si>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</si>
  <si>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</si>
  <si>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</si>
  <si>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</si>
  <si>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</si>
  <si>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</si>
  <si>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</si>
  <si>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</si>
  <si>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</si>
  <si>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</si>
  <si>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更別村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</si>
  <si>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</si>
  <si>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</si>
  <si>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</si>
  <si>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</si>
  <si>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</si>
  <si>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</si>
  <si>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</si>
  <si>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</si>
  <si>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</si>
  <si>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</si>
  <si>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</si>
  <si>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</si>
  <si>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</si>
  <si>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</si>
  <si>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</si>
  <si>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</si>
  <si>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</si>
  <si>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</si>
  <si>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</si>
  <si>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</si>
  <si>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</si>
  <si>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</si>
  <si>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</si>
  <si>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</si>
  <si>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</si>
  <si>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</si>
  <si>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</si>
  <si>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</si>
  <si>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</si>
  <si>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</si>
  <si>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</si>
  <si>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</si>
  <si>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</si>
  <si>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</si>
  <si>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</si>
  <si>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</si>
  <si>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</si>
  <si>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</si>
  <si>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</si>
  <si>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</si>
  <si>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</si>
  <si>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</si>
  <si>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</si>
  <si>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</si>
  <si>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</si>
  <si>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</si>
  <si>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</si>
  <si>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</si>
  <si>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</si>
  <si>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</si>
  <si>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</si>
  <si>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</si>
  <si>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</si>
  <si>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</si>
  <si>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</si>
  <si>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</si>
  <si>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</si>
  <si>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</si>
  <si>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</si>
  <si>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</si>
  <si>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</si>
  <si>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</si>
  <si>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</si>
  <si>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</si>
  <si>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</si>
  <si>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</si>
  <si>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</si>
  <si>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</si>
  <si>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</si>
  <si>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</si>
  <si>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</si>
  <si>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</si>
  <si>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</si>
  <si>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</si>
  <si>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</si>
  <si>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</si>
  <si>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</si>
  <si>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</si>
  <si>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</si>
  <si>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</si>
  <si>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</si>
  <si>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</si>
  <si>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</si>
  <si>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</si>
  <si>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</si>
  <si>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</si>
  <si>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</si>
  <si>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</si>
  <si>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</si>
  <si>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</si>
  <si>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</si>
  <si>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</si>
  <si>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</si>
  <si>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</si>
  <si>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</si>
  <si>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</si>
  <si>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</si>
  <si>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</si>
  <si>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</si>
  <si>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</si>
  <si>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</si>
  <si>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</si>
  <si>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</si>
  <si>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</si>
  <si>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</si>
  <si>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</si>
  <si>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</si>
  <si>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</si>
  <si>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</si>
  <si>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北海道更別村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</si>
  <si>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</si>
  <si>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</si>
  <si>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</si>
  <si>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</si>
  <si>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</si>
  <si>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</si>
  <si>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</si>
  <si>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</si>
  <si>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</si>
  <si>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</si>
  <si>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</si>
  <si>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</si>
  <si>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</si>
  <si>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</si>
  <si>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</si>
  <si>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</si>
  <si>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</si>
  <si>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</si>
  <si>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</si>
  <si>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</si>
  <si>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</si>
  <si>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</si>
  <si>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</si>
  <si>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</si>
  <si>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</si>
  <si>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</si>
  <si>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</si>
  <si>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</si>
  <si>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</si>
  <si>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</si>
  <si>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</si>
  <si>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</si>
  <si>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</si>
  <si>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</si>
  <si>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</si>
  <si>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</si>
  <si>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</si>
  <si>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</si>
  <si>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</si>
  <si>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</si>
  <si>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</si>
  <si>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</si>
  <si>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</si>
  <si>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</si>
  <si>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</si>
  <si>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</si>
  <si>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</si>
  <si>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</si>
  <si>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</si>
  <si>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</si>
  <si>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</si>
  <si>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</si>
  <si>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</si>
  <si>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</si>
  <si>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</si>
  <si>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</si>
  <si>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</si>
  <si>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</si>
  <si>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</si>
  <si>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</si>
  <si>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</si>
  <si>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</si>
  <si>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</si>
  <si>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</si>
  <si>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</si>
  <si>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</si>
  <si>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</si>
  <si>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</si>
  <si>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</si>
  <si>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</si>
  <si>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</si>
  <si>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</si>
  <si>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</si>
  <si>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</si>
  <si>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</si>
  <si>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</si>
  <si>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</si>
  <si>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</si>
  <si>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</si>
  <si>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</si>
  <si>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</si>
  <si>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</si>
  <si>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</si>
  <si>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</si>
  <si>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</si>
  <si>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</si>
  <si>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</si>
  <si>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</si>
  <si>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</si>
  <si>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</si>
  <si>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</si>
  <si>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</si>
  <si>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</si>
  <si>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</si>
  <si>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</si>
  <si>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</si>
  <si>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</si>
  <si>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</si>
  <si>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</si>
  <si>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</si>
  <si>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</si>
  <si>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</si>
  <si>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</si>
  <si>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</si>
  <si>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</si>
  <si>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</si>
  <si>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</si>
  <si>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</si>
  <si>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</si>
  <si>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</si>
  <si>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</si>
  <si>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</si>
  <si>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</si>
  <si>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</si>
  <si>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</si>
  <si>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</si>
  <si>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</si>
  <si>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</si>
  <si>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</si>
  <si>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</si>
  <si>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</si>
  <si>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</si>
  <si>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</si>
  <si>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</si>
  <si>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</si>
  <si>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</si>
  <si>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</si>
  <si>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</si>
  <si>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</si>
  <si>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</si>
  <si>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</si>
  <si>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</si>
  <si>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</si>
  <si>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</si>
  <si>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</si>
  <si>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</si>
  <si>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</si>
  <si>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</si>
  <si>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</si>
  <si>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</si>
  <si>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</si>
  <si>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</si>
  <si>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</si>
  <si>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</si>
  <si>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</si>
  <si>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</si>
  <si>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</si>
  <si>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北海道更別村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</si>
  <si>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</si>
  <si>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</si>
  <si>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</si>
  <si>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</si>
  <si>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</si>
  <si>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</si>
  <si>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</si>
  <si>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</si>
  <si>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</si>
  <si>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</si>
  <si>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</si>
  <si>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</si>
  <si>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</si>
  <si>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</si>
  <si>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</si>
  <si>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</si>
  <si>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</si>
  <si>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</si>
  <si>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</si>
  <si>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</si>
  <si>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</si>
  <si>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</si>
  <si>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</si>
  <si>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</si>
  <si>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</si>
  <si>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</si>
  <si>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</si>
  <si>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</si>
  <si>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</si>
  <si>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</si>
  <si>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</si>
  <si>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</si>
  <si>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</si>
  <si>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</si>
  <si>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</si>
  <si>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</si>
  <si>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後期高齢者医療事業特別会計</t>
    <phoneticPr fontId="5"/>
  </si>
  <si>
    <t>介護保険事業会計事業勘定</t>
    <phoneticPr fontId="5"/>
  </si>
  <si>
    <t>介護保険事業会計サービス事業勘定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</si>
  <si>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</si>
  <si>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</si>
  <si>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</si>
  <si>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</si>
  <si>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</si>
  <si>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</si>
  <si>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</si>
  <si>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</si>
  <si>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</si>
  <si>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</si>
  <si>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</si>
  <si>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</si>
  <si>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</si>
  <si>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</si>
  <si>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</si>
  <si>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</si>
  <si>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</si>
  <si>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</si>
  <si>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</si>
  <si>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</si>
  <si>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</si>
  <si>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</si>
  <si>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</si>
  <si>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</si>
  <si>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</si>
  <si>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</si>
  <si>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</si>
  <si>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</si>
  <si>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</si>
  <si>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</si>
  <si>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</si>
  <si>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</si>
  <si>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</si>
  <si>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</si>
  <si>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</si>
  <si>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</si>
  <si>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</si>
  <si>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</si>
  <si>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</si>
  <si>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</si>
  <si>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</si>
  <si>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</si>
  <si>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</si>
  <si>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</si>
  <si>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</si>
  <si>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</si>
  <si>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</si>
  <si>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</si>
  <si>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</si>
  <si>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</si>
  <si>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</si>
  <si>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</si>
  <si>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</si>
  <si>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</si>
  <si>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</si>
  <si>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</si>
  <si>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</si>
  <si>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</si>
  <si>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</si>
  <si>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</si>
  <si>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</si>
  <si>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</si>
  <si>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</si>
  <si>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</si>
  <si>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国民健康保険事業特別会計　診療施設勘定</t>
    <phoneticPr fontId="5"/>
  </si>
  <si>
    <t>(Ｆ)</t>
    <phoneticPr fontId="5"/>
  </si>
  <si>
    <t>簡易水道事業特別会計</t>
    <phoneticPr fontId="5"/>
  </si>
  <si>
    <t>将来負担比率（(Ｅ)－(Ｆ)）／（(Ｃ)－(Ｄ)）×１００</t>
    <rPh sb="0" eb="2">
      <t>ショウライ</t>
    </rPh>
    <rPh sb="2" eb="4">
      <t>フタン</t>
    </rPh>
    <rPh sb="4" eb="6">
      <t>ヒリツ</t>
    </rPh>
    <phoneticPr fontId="5"/>
  </si>
  <si>
    <t>介護保険事業特別会計　サービス事業勘定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</si>
  <si>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</si>
  <si>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</si>
  <si>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</si>
  <si>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</si>
  <si>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</si>
  <si>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</si>
  <si>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</si>
  <si>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</si>
  <si>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</si>
  <si>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</si>
  <si>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</si>
  <si>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</si>
  <si>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</si>
  <si>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</si>
  <si>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</si>
  <si>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</si>
  <si>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</si>
  <si>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</si>
  <si>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</si>
  <si>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</si>
  <si>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</si>
  <si>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</si>
  <si>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</si>
  <si>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</si>
  <si>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</si>
  <si>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</si>
  <si>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</si>
  <si>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</si>
  <si>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</si>
  <si>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</si>
  <si>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</si>
  <si>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</si>
  <si>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</si>
  <si>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</si>
  <si>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</si>
  <si>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</si>
  <si>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</si>
  <si>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</si>
  <si>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</si>
  <si>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</si>
  <si>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</si>
  <si>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</si>
  <si>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</si>
  <si>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</si>
  <si>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</si>
  <si>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</si>
  <si>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</si>
  <si>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</si>
  <si>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</si>
  <si>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</si>
  <si>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</si>
  <si>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</si>
  <si>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</si>
  <si>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</si>
  <si>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</si>
  <si>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</si>
  <si>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</si>
  <si>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</si>
  <si>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</si>
  <si>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</si>
  <si>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</si>
  <si>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</si>
  <si>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</si>
  <si>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</si>
  <si>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</si>
  <si>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</si>
  <si>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</si>
  <si>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</si>
  <si>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</si>
  <si>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</si>
  <si>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</si>
  <si>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</si>
  <si>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</si>
  <si>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</si>
  <si>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</si>
  <si>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</si>
  <si>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</si>
  <si>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</si>
  <si>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</si>
  <si>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</si>
  <si>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</si>
  <si>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</si>
  <si>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</si>
  <si>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4.29</t>
  </si>
  <si>
    <t>一般会計</t>
  </si>
  <si>
    <t>国民健康保険事業特別会計事業勘定</t>
  </si>
  <si>
    <t>介護保険事業会計事業勘定</t>
  </si>
  <si>
    <t>後期高齢者医療事業特別会計</t>
  </si>
  <si>
    <t>公共下水道事業特別会計</t>
  </si>
  <si>
    <t>介護保険事業会計サービス事業勘定</t>
  </si>
  <si>
    <t>国民健康保険事業特別会計診療施設勘定</t>
  </si>
  <si>
    <t>簡易水道事業特別会計</t>
  </si>
  <si>
    <t>その他会計（赤字）</t>
  </si>
  <si>
    <t>その他会計（黒字）</t>
  </si>
  <si>
    <t>十勝圏環境複合事務組合(一般会計）</t>
    <rPh sb="0" eb="2">
      <t>トカチ</t>
    </rPh>
    <rPh sb="2" eb="3">
      <t>ケン</t>
    </rPh>
    <rPh sb="3" eb="5">
      <t>カンキョウ</t>
    </rPh>
    <rPh sb="5" eb="7">
      <t>フクゴウ</t>
    </rPh>
    <rPh sb="7" eb="9">
      <t>ジム</t>
    </rPh>
    <rPh sb="9" eb="11">
      <t>クミアイ</t>
    </rPh>
    <rPh sb="12" eb="14">
      <t>イッパン</t>
    </rPh>
    <rPh sb="14" eb="16">
      <t>カイケイ</t>
    </rPh>
    <phoneticPr fontId="2"/>
  </si>
  <si>
    <t>十勝圏環境複合事務組合(余熱利用事業会計）</t>
    <rPh sb="0" eb="2">
      <t>トカチ</t>
    </rPh>
    <rPh sb="2" eb="3">
      <t>ケン</t>
    </rPh>
    <rPh sb="3" eb="5">
      <t>カンキョウ</t>
    </rPh>
    <rPh sb="5" eb="7">
      <t>フクゴウ</t>
    </rPh>
    <rPh sb="7" eb="9">
      <t>ジム</t>
    </rPh>
    <rPh sb="9" eb="11">
      <t>クミアイ</t>
    </rPh>
    <rPh sb="12" eb="14">
      <t>ヨネツ</t>
    </rPh>
    <rPh sb="14" eb="16">
      <t>リヨウ</t>
    </rPh>
    <rPh sb="16" eb="18">
      <t>ジギョウ</t>
    </rPh>
    <rPh sb="18" eb="19">
      <t>カイ</t>
    </rPh>
    <rPh sb="19" eb="20">
      <t>ケイ</t>
    </rPh>
    <phoneticPr fontId="2"/>
  </si>
  <si>
    <t>十勝圏複合事務組合</t>
    <rPh sb="0" eb="2">
      <t>トカチ</t>
    </rPh>
    <rPh sb="2" eb="3">
      <t>ケン</t>
    </rPh>
    <rPh sb="3" eb="5">
      <t>フクゴウ</t>
    </rPh>
    <rPh sb="5" eb="7">
      <t>ジム</t>
    </rPh>
    <rPh sb="7" eb="9">
      <t>クミアイ</t>
    </rPh>
    <phoneticPr fontId="2"/>
  </si>
  <si>
    <t>南十勝消防事務組合</t>
    <rPh sb="0" eb="1">
      <t>ミナミ</t>
    </rPh>
    <rPh sb="1" eb="3">
      <t>トカチ</t>
    </rPh>
    <rPh sb="3" eb="5">
      <t>ショウボウ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</si>
  <si>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</si>
  <si>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㈱さらべつ産業振興公社</t>
    <rPh sb="5" eb="7">
      <t>サンギョウ</t>
    </rPh>
    <rPh sb="7" eb="9">
      <t>シンコウ</t>
    </rPh>
    <rPh sb="9" eb="11">
      <t>コウシャ</t>
    </rPh>
    <phoneticPr fontId="2"/>
  </si>
  <si>
    <t>-</t>
    <phoneticPr fontId="2"/>
  </si>
  <si>
    <t>-</t>
    <phoneticPr fontId="2"/>
  </si>
  <si>
    <t>-</t>
    <phoneticPr fontId="2"/>
  </si>
  <si>
    <t>法非適用</t>
    <rPh sb="0" eb="1">
      <t>ホウ</t>
    </rPh>
    <rPh sb="1" eb="2">
      <t>ヒ</t>
    </rPh>
    <rPh sb="2" eb="4">
      <t>テキヨウ</t>
    </rPh>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</si>
  <si>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</si>
  <si>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</si>
  <si>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</si>
  <si>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</si>
  <si>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</si>
  <si>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</si>
  <si>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</si>
  <si>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</si>
  <si>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</si>
  <si>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</si>
  <si>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将来負担比率は発生していない。実質公債費比率は類似団体と比較しても低いが、公共施設の大規模改修等が今後想定されることから、実質公債費比率を抑制していく事が必要である。</t>
    <rPh sb="0" eb="2">
      <t>ショウライ</t>
    </rPh>
    <rPh sb="2" eb="4">
      <t>フタン</t>
    </rPh>
    <rPh sb="4" eb="6">
      <t>ヒリツ</t>
    </rPh>
    <rPh sb="7" eb="9">
      <t>ハッセイ</t>
    </rPh>
    <rPh sb="15" eb="17">
      <t>ジッシツ</t>
    </rPh>
    <rPh sb="17" eb="19">
      <t>コウサイ</t>
    </rPh>
    <rPh sb="19" eb="20">
      <t>ヒ</t>
    </rPh>
    <rPh sb="20" eb="22">
      <t>ヒリツ</t>
    </rPh>
    <rPh sb="23" eb="25">
      <t>ルイジ</t>
    </rPh>
    <rPh sb="25" eb="27">
      <t>ダンタイ</t>
    </rPh>
    <rPh sb="28" eb="30">
      <t>ヒカク</t>
    </rPh>
    <rPh sb="33" eb="34">
      <t>ヒク</t>
    </rPh>
    <rPh sb="37" eb="39">
      <t>コウキョウ</t>
    </rPh>
    <rPh sb="39" eb="41">
      <t>シセツ</t>
    </rPh>
    <rPh sb="42" eb="45">
      <t>ダイキボ</t>
    </rPh>
    <rPh sb="45" eb="47">
      <t>カイシュウ</t>
    </rPh>
    <rPh sb="47" eb="48">
      <t>トウ</t>
    </rPh>
    <rPh sb="49" eb="51">
      <t>コンゴ</t>
    </rPh>
    <rPh sb="51" eb="53">
      <t>ソウテイ</t>
    </rPh>
    <rPh sb="61" eb="63">
      <t>ジッシツ</t>
    </rPh>
    <rPh sb="63" eb="66">
      <t>コウサイヒ</t>
    </rPh>
    <rPh sb="66" eb="68">
      <t>ヒリツ</t>
    </rPh>
    <rPh sb="69" eb="71">
      <t>ヨクセイ</t>
    </rPh>
    <rPh sb="75" eb="76">
      <t>コト</t>
    </rPh>
    <rPh sb="77" eb="79">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</si>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</sst>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174510</c:v>
                </c:pt>
                <c:pt idx="1">
                  <c:v>219509</c:v>
                </c:pt>
                <c:pt idx="2">
                  <c:v>256837</c:v>
                </c:pt>
                <c:pt idx="3">
                  <c:v>275474</c:v>
                </c:pt>
                <c:pt idx="4">
                  <c:v>404577</c:v>
                </c:pt>
              </c:numCache>
            </c:numRef>
          </c:val>
          <c:smooth val="0"/>
        </c:ser>
        <c:dLbls>
          <c:showLegendKey val="0"/>
          <c:showVal val="0"/>
          <c:showCatName val="0"/>
          <c:showSerName val="0"/>
          <c:showPercent val="0"/>
          <c:showBubbleSize val="0"/>
        </c:dLbls>
        <c:marker val="1"/>
        <c:smooth val="0"/>
        <c:axId val="168837632"/>
        <c:axId val="162796608"/>
      </c:lineChart>
      <c:catAx>
        <c:axId val="168837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796608"/>
        <c:crosses val="autoZero"/>
        <c:auto val="1"/>
        <c:lblAlgn val="ctr"/>
        <c:lblOffset val="100"/>
        <c:tickLblSkip val="1"/>
        <c:tickMarkSkip val="1"/>
        <c:noMultiLvlLbl val="0"/>
      </c:catAx>
      <c:valAx>
        <c:axId val="162796608"/>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837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4.83</c:v>
                </c:pt>
                <c:pt idx="1">
                  <c:v>3.66</c:v>
                </c:pt>
                <c:pt idx="2">
                  <c:v>2.73</c:v>
                </c:pt>
                <c:pt idx="3">
                  <c:v>3.94</c:v>
                </c:pt>
                <c:pt idx="4">
                  <c:v>5.36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54.62</c:v>
                </c:pt>
                <c:pt idx="1">
                  <c:v>58.25</c:v>
                </c:pt>
                <c:pt idx="2">
                  <c:v>63.61</c:v>
                </c:pt>
                <c:pt idx="3">
                  <c:v>62.67</c:v>
                </c:pt>
                <c:pt idx="4">
                  <c:v>64.22</c:v>
                </c:pt>
              </c:numCache>
            </c:numRef>
          </c:val>
        </c:ser>
        <c:dLbls>
          <c:showLegendKey val="0"/>
          <c:showVal val="0"/>
          <c:showCatName val="0"/>
          <c:showSerName val="0"/>
          <c:showPercent val="0"/>
          <c:showBubbleSize val="0"/>
        </c:dLbls>
        <c:gapWidth val="250"/>
        <c:overlap val="100"/>
        <c:axId val="182439936"/>
        <c:axId val="16279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5.32</c:v>
                </c:pt>
                <c:pt idx="1">
                  <c:v>6.51</c:v>
                </c:pt>
                <c:pt idx="2">
                  <c:v>5.14</c:v>
                </c:pt>
                <c:pt idx="3">
                  <c:v>-4.29</c:v>
                </c:pt>
                <c:pt idx="4">
                  <c:v>3.49</c:v>
                </c:pt>
              </c:numCache>
            </c:numRef>
          </c:val>
          <c:smooth val="0"/>
        </c:ser>
        <c:dLbls>
          <c:showLegendKey val="0"/>
          <c:showVal val="0"/>
          <c:showCatName val="0"/>
          <c:showSerName val="0"/>
          <c:showPercent val="0"/>
          <c:showBubbleSize val="0"/>
        </c:dLbls>
        <c:marker val="1"/>
        <c:smooth val="0"/>
        <c:axId val="182439936"/>
        <c:axId val="162798912"/>
      </c:lineChart>
      <c:catAx>
        <c:axId val="18243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798912"/>
        <c:crosses val="autoZero"/>
        <c:auto val="1"/>
        <c:lblAlgn val="ctr"/>
        <c:lblOffset val="100"/>
        <c:tickLblSkip val="1"/>
        <c:tickMarkSkip val="1"/>
        <c:noMultiLvlLbl val="0"/>
      </c:catAx>
      <c:valAx>
        <c:axId val="1627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43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7"/>
          <c:order val="7"/>
          <c:tx>
            <c:strRef>
              <c:f>データシート!$A$34</c:f>
              <c:strCache>
                <c:ptCount val="1"/>
                <c:pt idx="0">
                  <c:v>介護保険事業会計事業勘定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0.01</c:v>
                </c:pt>
                <c:pt idx="4">
                  <c:v>#N/A</c:v>
                </c:pt>
                <c:pt idx="5">
                  <c:v>0</c:v>
                </c:pt>
                <c:pt idx="6">
                  <c:v>#N/A</c:v>
                </c:pt>
                <c:pt idx="7">
                  <c:v>0.13</c:v>
                </c:pt>
                <c:pt idx="8">
                  <c:v>#N/A</c:v>
                </c:pt>
                <c:pt idx="9">
                  <c:v>0.06</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2.16</c:v>
                </c:pt>
                <c:pt idx="2">
                  <c:v>#N/A</c:v>
                </c:pt>
                <c:pt idx="3">
                  <c:v>0.13</c:v>
                </c:pt>
                <c:pt idx="4">
                  <c:v>#N/A</c:v>
                </c:pt>
                <c:pt idx="5">
                  <c:v>0.69</c:v>
                </c:pt>
                <c:pt idx="6">
                  <c:v>#N/A</c:v>
                </c:pt>
                <c:pt idx="7">
                  <c:v>0.39</c:v>
                </c:pt>
                <c:pt idx="8">
                  <c:v>#N/A</c:v>
                </c:pt>
                <c:pt idx="9">
                  <c:v>0.93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4.83</c:v>
                </c:pt>
                <c:pt idx="2">
                  <c:v>#N/A</c:v>
                </c:pt>
                <c:pt idx="3">
                  <c:v>3.66</c:v>
                </c:pt>
                <c:pt idx="4">
                  <c:v>#N/A</c:v>
                </c:pt>
                <c:pt idx="5">
                  <c:v>2.72</c:v>
                </c:pt>
                <c:pt idx="6">
                  <c:v>#N/A</c:v>
                </c:pt>
                <c:pt idx="7">
                  <c:v>3.94</c:v>
                </c:pt>
                <c:pt idx="8">
                  <c:v>#N/A</c:v>
                </c:pt>
                <c:pt idx="9">
                  <c:v>5.36</c:v>
                </c:pt>
              </c:numCache>
            </c:numRef>
          </c:val>
        </c:ser>
        <c:dLbls>
          <c:showLegendKey val="0"/>
          <c:showVal val="0"/>
          <c:showCatName val="0"/>
          <c:showSerName val="0"/>
          <c:showPercent val="0"/>
          <c:showBubbleSize val="0"/>
        </c:dLbls>
        <c:gapWidth val="150"/>
        <c:overlap val="100"/>
        <c:axId val="181730816"/>
        <c:axId val="152544960"/>
      </c:barChart>
      <c:catAx>
        <c:axId val="18173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44960"/>
        <c:crosses val="autoZero"/>
        <c:auto val="1"/>
        <c:lblAlgn val="ctr"/>
        <c:lblOffset val="100"/>
        <c:tickLblSkip val="1"/>
        <c:tickMarkSkip val="1"/>
        <c:noMultiLvlLbl val="0"/>
      </c:catAx>
      <c:valAx>
        <c:axId val="15254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73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555</c:v>
                </c:pt>
                <c:pt idx="5">
                  <c:v>562</c:v>
                </c:pt>
                <c:pt idx="8">
                  <c:v>602</c:v>
                </c:pt>
                <c:pt idx="11">
                  <c:v>578</c:v>
                </c:pt>
                <c:pt idx="14">
                  <c:v>577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c:v>
                </c:pt>
                <c:pt idx="3">
                  <c:v>42</c:v>
                </c:pt>
                <c:pt idx="6">
                  <c:v>26</c:v>
                </c:pt>
                <c:pt idx="9">
                  <c:v>13</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7</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84</c:v>
                </c:pt>
                <c:pt idx="3">
                  <c:v>74</c:v>
                </c:pt>
                <c:pt idx="6">
                  <c:v>75</c:v>
                </c:pt>
                <c:pt idx="9">
                  <c:v>63</c:v>
                </c:pt>
                <c:pt idx="12">
                  <c:v>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604</c:v>
                </c:pt>
                <c:pt idx="3">
                  <c:v>617</c:v>
                </c:pt>
                <c:pt idx="6">
                  <c:v>664</c:v>
                </c:pt>
                <c:pt idx="9">
                  <c:v>673</c:v>
                </c:pt>
                <c:pt idx="12">
                  <c:v>642</c:v>
                </c:pt>
              </c:numCache>
            </c:numRef>
          </c:val>
        </c:ser>
        <c:dLbls>
          <c:showLegendKey val="0"/>
          <c:showVal val="0"/>
          <c:showCatName val="0"/>
          <c:showSerName val="0"/>
          <c:showPercent val="0"/>
          <c:showBubbleSize val="0"/>
        </c:dLbls>
        <c:gapWidth val="100"/>
        <c:overlap val="100"/>
        <c:axId val="182050816"/>
        <c:axId val="152547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159</c:v>
                </c:pt>
                <c:pt idx="2">
                  <c:v>#N/A</c:v>
                </c:pt>
                <c:pt idx="3">
                  <c:v>#N/A</c:v>
                </c:pt>
                <c:pt idx="4">
                  <c:v>176</c:v>
                </c:pt>
                <c:pt idx="5">
                  <c:v>#N/A</c:v>
                </c:pt>
                <c:pt idx="6">
                  <c:v>#N/A</c:v>
                </c:pt>
                <c:pt idx="7">
                  <c:v>170</c:v>
                </c:pt>
                <c:pt idx="8">
                  <c:v>#N/A</c:v>
                </c:pt>
                <c:pt idx="9">
                  <c:v>#N/A</c:v>
                </c:pt>
                <c:pt idx="10">
                  <c:v>178</c:v>
                </c:pt>
                <c:pt idx="11">
                  <c:v>#N/A</c:v>
                </c:pt>
                <c:pt idx="12">
                  <c:v>#N/A</c:v>
                </c:pt>
                <c:pt idx="13">
                  <c:v>148</c:v>
                </c:pt>
                <c:pt idx="14">
                  <c:v>#N/A</c:v>
                </c:pt>
              </c:numCache>
            </c:numRef>
          </c:val>
          <c:smooth val="0"/>
        </c:ser>
        <c:dLbls>
          <c:showLegendKey val="0"/>
          <c:showVal val="0"/>
          <c:showCatName val="0"/>
          <c:showSerName val="0"/>
          <c:showPercent val="0"/>
          <c:showBubbleSize val="0"/>
        </c:dLbls>
        <c:marker val="1"/>
        <c:smooth val="0"/>
        <c:axId val="182050816"/>
        <c:axId val="152547264"/>
      </c:lineChart>
      <c:catAx>
        <c:axId val="18205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547264"/>
        <c:crosses val="autoZero"/>
        <c:auto val="1"/>
        <c:lblAlgn val="ctr"/>
        <c:lblOffset val="100"/>
        <c:tickLblSkip val="1"/>
        <c:tickMarkSkip val="1"/>
        <c:noMultiLvlLbl val="0"/>
      </c:catAx>
      <c:valAx>
        <c:axId val="15254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050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2657</c:v>
                </c:pt>
                <c:pt idx="5">
                  <c:v>2700</c:v>
                </c:pt>
                <c:pt idx="8">
                  <c:v>2691</c:v>
                </c:pt>
                <c:pt idx="11">
                  <c:v>2687</c:v>
                </c:pt>
                <c:pt idx="14">
                  <c:v>4096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c:v>
                </c:pt>
                <c:pt idx="5">
                  <c:v>15</c:v>
                </c:pt>
                <c:pt idx="8">
                  <c:v>2</c:v>
                </c:pt>
                <c:pt idx="11">
                  <c:v>138</c:v>
                </c:pt>
                <c:pt idx="14">
                  <c:v>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4670</c:v>
                </c:pt>
                <c:pt idx="5">
                  <c:v>5057</c:v>
                </c:pt>
                <c:pt idx="8">
                  <c:v>5332</c:v>
                </c:pt>
                <c:pt idx="11">
                  <c:v>5212</c:v>
                </c:pt>
                <c:pt idx="14">
                  <c:v>5175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736</c:v>
                </c:pt>
                <c:pt idx="3">
                  <c:v>696</c:v>
                </c:pt>
                <c:pt idx="6">
                  <c:v>653</c:v>
                </c:pt>
                <c:pt idx="9">
                  <c:v>626</c:v>
                </c:pt>
                <c:pt idx="12">
                  <c:v>619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60</c:v>
                </c:pt>
                <c:pt idx="3">
                  <c:v>56</c:v>
                </c:pt>
                <c:pt idx="6">
                  <c:v>49</c:v>
                </c:pt>
                <c:pt idx="9">
                  <c:v>42</c:v>
                </c:pt>
                <c:pt idx="12">
                  <c:v>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628</c:v>
                </c:pt>
                <c:pt idx="3">
                  <c:v>552</c:v>
                </c:pt>
                <c:pt idx="6">
                  <c:v>589</c:v>
                </c:pt>
                <c:pt idx="9">
                  <c:v>550</c:v>
                </c:pt>
                <c:pt idx="12">
                  <c:v>468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c:v>
                </c:pt>
                <c:pt idx="3">
                  <c:v>54</c:v>
                </c:pt>
                <c:pt idx="6">
                  <c:v>19</c:v>
                </c:pt>
                <c:pt idx="9">
                  <c:v>6</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3989</c:v>
                </c:pt>
                <c:pt idx="3">
                  <c:v>3984</c:v>
                </c:pt>
                <c:pt idx="6">
                  <c:v>4117</c:v>
                </c:pt>
                <c:pt idx="9">
                  <c:v>4087</c:v>
                </c:pt>
                <c:pt idx="12">
                  <c:v>4314</c:v>
                </c:pt>
              </c:numCache>
            </c:numRef>
          </c:val>
        </c:ser>
        <c:dLbls>
          <c:showLegendKey val="0"/>
          <c:showVal val="0"/>
          <c:showCatName val="0"/>
          <c:showSerName val="0"/>
          <c:showPercent val="0"/>
          <c:showBubbleSize val="0"/>
        </c:dLbls>
        <c:gapWidth val="100"/>
        <c:overlap val="100"/>
        <c:axId val="183135232"/>
        <c:axId val="152550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83135232"/>
        <c:axId val="152550720"/>
      </c:lineChart>
      <c:catAx>
        <c:axId val="18313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550720"/>
        <c:crosses val="autoZero"/>
        <c:auto val="1"/>
        <c:lblAlgn val="ctr"/>
        <c:lblOffset val="100"/>
        <c:tickLblSkip val="1"/>
        <c:tickMarkSkip val="1"/>
        <c:noMultiLvlLbl val="0"/>
      </c:catAx>
      <c:valAx>
        <c:axId val="152550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13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82817280"/>
        <c:axId val="182817856"/>
      </c:scatterChart>
      <c:valAx>
        <c:axId val="182817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2817856"/>
        <c:crosses val="autoZero"/>
        <c:crossBetween val="midCat"/>
      </c:valAx>
      <c:valAx>
        <c:axId val="1828178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817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7.5</c:v>
                </c:pt>
                <c:pt idx="1">
                  <c:v>7.1</c:v>
                </c:pt>
                <c:pt idx="2">
                  <c:v>6.8</c:v>
                </c:pt>
                <c:pt idx="3">
                  <c:v>7.1</c:v>
                </c:pt>
                <c:pt idx="4">
                  <c:v>6.8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82820160"/>
        <c:axId val="183042048"/>
      </c:scatterChart>
      <c:valAx>
        <c:axId val="18282016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3042048"/>
        <c:crosses val="autoZero"/>
        <c:crossBetween val="midCat"/>
      </c:valAx>
      <c:valAx>
        <c:axId val="1830420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2820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aseline="0">
              <a:solidFill>
                <a:schemeClr val="dk1"/>
              </a:solidFill>
              <a:effectLst/>
              <a:latin typeface="+mn-lt"/>
              <a:ea typeface="+mn-ea"/>
              <a:cs typeface="+mn-cs"/>
            </a:rPr>
            <a:t>実質公債費比率については、</a:t>
          </a:r>
          <a:r>
            <a:rPr kumimoji="1" lang="ja-JP" altLang="en-US" sz="1100" baseline="0">
              <a:solidFill>
                <a:schemeClr val="dk1"/>
              </a:solidFill>
              <a:effectLst/>
              <a:latin typeface="+mn-lt"/>
              <a:ea typeface="+mn-ea"/>
              <a:cs typeface="+mn-cs"/>
            </a:rPr>
            <a:t>公債費の減少</a:t>
          </a:r>
          <a:r>
            <a:rPr kumimoji="1" lang="ja-JP" altLang="ja-JP" sz="1100" baseline="0">
              <a:solidFill>
                <a:schemeClr val="dk1"/>
              </a:solidFill>
              <a:effectLst/>
              <a:latin typeface="+mn-lt"/>
              <a:ea typeface="+mn-ea"/>
              <a:cs typeface="+mn-cs"/>
            </a:rPr>
            <a:t>により、前年度の</a:t>
          </a:r>
          <a:r>
            <a:rPr kumimoji="1" lang="en-US" altLang="ja-JP" sz="1100" baseline="0">
              <a:solidFill>
                <a:schemeClr val="dk1"/>
              </a:solidFill>
              <a:effectLst/>
              <a:latin typeface="+mn-lt"/>
              <a:ea typeface="+mn-ea"/>
              <a:cs typeface="+mn-cs"/>
            </a:rPr>
            <a:t>7.1%</a:t>
          </a:r>
          <a:r>
            <a:rPr kumimoji="1" lang="ja-JP" altLang="ja-JP" sz="1100" baseline="0">
              <a:solidFill>
                <a:schemeClr val="dk1"/>
              </a:solidFill>
              <a:effectLst/>
              <a:latin typeface="+mn-lt"/>
              <a:ea typeface="+mn-ea"/>
              <a:cs typeface="+mn-cs"/>
            </a:rPr>
            <a:t>から</a:t>
          </a:r>
          <a:r>
            <a:rPr kumimoji="1" lang="en-US" altLang="ja-JP" sz="1100" baseline="0">
              <a:solidFill>
                <a:schemeClr val="dk1"/>
              </a:solidFill>
              <a:effectLst/>
              <a:latin typeface="+mn-lt"/>
              <a:ea typeface="+mn-ea"/>
              <a:cs typeface="+mn-cs"/>
            </a:rPr>
            <a:t>0.3%</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a:t>
          </a:r>
          <a:r>
            <a:rPr kumimoji="1" lang="en-US" altLang="ja-JP" sz="1100" baseline="0">
              <a:solidFill>
                <a:schemeClr val="dk1"/>
              </a:solidFill>
              <a:effectLst/>
              <a:latin typeface="+mn-lt"/>
              <a:ea typeface="+mn-ea"/>
              <a:cs typeface="+mn-cs"/>
            </a:rPr>
            <a:t>6.8%</a:t>
          </a:r>
          <a:r>
            <a:rPr kumimoji="1" lang="ja-JP" altLang="ja-JP" sz="1100" baseline="0">
              <a:solidFill>
                <a:schemeClr val="dk1"/>
              </a:solidFill>
              <a:effectLst/>
              <a:latin typeface="+mn-lt"/>
              <a:ea typeface="+mn-ea"/>
              <a:cs typeface="+mn-cs"/>
            </a:rPr>
            <a:t>となった。</a:t>
          </a:r>
          <a:r>
            <a:rPr kumimoji="1" lang="ja-JP" altLang="en-US" sz="1100" baseline="0">
              <a:solidFill>
                <a:schemeClr val="dk1"/>
              </a:solidFill>
              <a:effectLst/>
              <a:latin typeface="+mn-lt"/>
              <a:ea typeface="+mn-ea"/>
              <a:cs typeface="+mn-cs"/>
            </a:rPr>
            <a:t>しかし、平成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年度以降に多額の地方債発行が控えていることから今後は増加する見込みである。</a:t>
          </a:r>
          <a:endParaRPr kumimoji="1" lang="en-US" altLang="ja-JP" sz="1100" baseline="0">
            <a:solidFill>
              <a:schemeClr val="dk1"/>
            </a:solidFill>
            <a:effectLst/>
            <a:latin typeface="+mn-lt"/>
            <a:ea typeface="+mn-ea"/>
            <a:cs typeface="+mn-cs"/>
          </a:endParaRPr>
        </a:p>
        <a:p>
          <a:pPr rtl="0"/>
          <a:r>
            <a:rPr kumimoji="1" lang="ja-JP" altLang="en-US" sz="1100" baseline="0">
              <a:solidFill>
                <a:schemeClr val="dk1"/>
              </a:solidFill>
              <a:effectLst/>
              <a:latin typeface="+mn-lt"/>
              <a:ea typeface="+mn-ea"/>
              <a:cs typeface="+mn-cs"/>
            </a:rPr>
            <a:t>地方債発行を抑えていくためには、今後の人口推計や人口規模にみあったインフラ整備が必要である。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将来負担額よりも充当可能財源等が多い状況となっている。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有利な地方債を活用する事で、充当可能額が多いことが要因であるが、人口減少等により地方交付税が減少していく事が想定され、今後将来負担額を増やさない努力が必要である。そのためには、今後見込まれるインフラ事業への投資を極力少ないものにしていかなければいけない。設備等の長寿命化や建築延べ床面積の減を行っていき、将来負担可能な規模へとしていく事が重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昨年度から</a:t>
          </a:r>
          <a:r>
            <a:rPr lang="ja-JP" altLang="en-US" sz="1100" b="0" i="0" baseline="0">
              <a:solidFill>
                <a:schemeClr val="dk1"/>
              </a:solidFill>
              <a:effectLst/>
              <a:latin typeface="+mn-lt"/>
              <a:ea typeface="+mn-ea"/>
              <a:cs typeface="+mn-cs"/>
            </a:rPr>
            <a:t>大きく</a:t>
          </a:r>
          <a:r>
            <a:rPr lang="ja-JP" altLang="ja-JP" sz="1100" b="0" i="0" baseline="0">
              <a:solidFill>
                <a:schemeClr val="dk1"/>
              </a:solidFill>
              <a:effectLst/>
              <a:latin typeface="+mn-lt"/>
              <a:ea typeface="+mn-ea"/>
              <a:cs typeface="+mn-cs"/>
            </a:rPr>
            <a:t>変動はなく、類似団体平均を0.0</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上回る結果となっており、ここ数年の推移に変化はない。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景気低迷とされる中、農業所得</a:t>
          </a:r>
          <a:r>
            <a:rPr lang="ja-JP" altLang="en-US" sz="1100" b="0" i="0" baseline="0">
              <a:solidFill>
                <a:schemeClr val="dk1"/>
              </a:solidFill>
              <a:effectLst/>
              <a:latin typeface="+mn-lt"/>
              <a:ea typeface="+mn-ea"/>
              <a:cs typeface="+mn-cs"/>
            </a:rPr>
            <a:t>が大きく増加し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個人住民税が増加となった</a:t>
          </a:r>
          <a:r>
            <a:rPr lang="ja-JP" altLang="ja-JP" sz="1100" b="0" i="0" baseline="0">
              <a:solidFill>
                <a:schemeClr val="dk1"/>
              </a:solidFill>
              <a:effectLst/>
              <a:latin typeface="+mn-lt"/>
              <a:ea typeface="+mn-ea"/>
              <a:cs typeface="+mn-cs"/>
            </a:rPr>
            <a:t>。一方、固定資産税</a:t>
          </a:r>
          <a:r>
            <a:rPr lang="ja-JP" altLang="en-US" sz="1100" b="0" i="0" baseline="0">
              <a:solidFill>
                <a:schemeClr val="dk1"/>
              </a:solidFill>
              <a:effectLst/>
              <a:latin typeface="+mn-lt"/>
              <a:ea typeface="+mn-ea"/>
              <a:cs typeface="+mn-cs"/>
            </a:rPr>
            <a:t>やたばこ税が減少</a:t>
          </a:r>
          <a:r>
            <a:rPr lang="ja-JP" altLang="ja-JP" sz="1100" b="0" i="0" baseline="0">
              <a:solidFill>
                <a:schemeClr val="dk1"/>
              </a:solidFill>
              <a:effectLst/>
              <a:latin typeface="+mn-lt"/>
              <a:ea typeface="+mn-ea"/>
              <a:cs typeface="+mn-cs"/>
            </a:rPr>
            <a:t>し、村税全体では、</a:t>
          </a:r>
          <a:r>
            <a:rPr lang="ja-JP" altLang="en-US" sz="1100" b="0" i="0" baseline="0">
              <a:solidFill>
                <a:schemeClr val="dk1"/>
              </a:solidFill>
              <a:effectLst/>
              <a:latin typeface="+mn-lt"/>
              <a:ea typeface="+mn-ea"/>
              <a:cs typeface="+mn-cs"/>
            </a:rPr>
            <a:t>微減</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自主財源の柱である村税収入は、歳入全体の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％程度となっているが、小規模自治体の中では大幅な伸びを期待することができない。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今後も基幹産業である農業の基盤維持を推進し、また、滞納分の徴収強化などを強化し、更なる自主財源の確保に努める。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112485</xdr:rowOff>
    </xdr:to>
    <xdr:cxnSp macro="">
      <xdr:nvCxnSpPr>
        <xdr:cNvPr id="69" name="直線コネクタ 68"/>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112485</xdr:rowOff>
    </xdr:from>
    <xdr:to>
      <xdr:col>6</xdr:col>
      <xdr:colOff>0</xdr:colOff>
      <xdr:row>43</xdr:row>
      <xdr:rowOff>112485</xdr:rowOff>
    </xdr:to>
    <xdr:cxnSp macro="">
      <xdr:nvCxnSpPr>
        <xdr:cNvPr id="72" name="直線コネクタ 71"/>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112485</xdr:rowOff>
    </xdr:to>
    <xdr:cxnSp macro="">
      <xdr:nvCxnSpPr>
        <xdr:cNvPr id="75" name="直線コネクタ 74"/>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9"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2012</xdr:rowOff>
    </xdr:from>
    <xdr:ext cx="762000" cy="259045"/>
    <xdr:sp macro="" textlink="">
      <xdr:nvSpPr>
        <xdr:cNvPr id="93" name="テキスト ボックス 92"/>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5" name="テキスト ボックス 94"/>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昨年度と比較すると</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減少しており</a:t>
          </a:r>
          <a:r>
            <a:rPr lang="ja-JP" altLang="ja-JP" sz="1100" b="0" i="0" baseline="0">
              <a:solidFill>
                <a:schemeClr val="dk1"/>
              </a:solidFill>
              <a:effectLst/>
              <a:latin typeface="+mn-lt"/>
              <a:ea typeface="+mn-ea"/>
              <a:cs typeface="+mn-cs"/>
            </a:rPr>
            <a:t>、類似団体平均と比較しても下回っている状況にある。</a:t>
          </a:r>
          <a:endParaRPr lang="ja-JP" altLang="ja-JP" sz="1400">
            <a:effectLst/>
          </a:endParaRPr>
        </a:p>
        <a:p>
          <a:r>
            <a:rPr lang="ja-JP" altLang="ja-JP" sz="1100" b="0" i="0" baseline="0">
              <a:solidFill>
                <a:schemeClr val="dk1"/>
              </a:solidFill>
              <a:effectLst/>
              <a:latin typeface="+mn-lt"/>
              <a:ea typeface="+mn-ea"/>
              <a:cs typeface="+mn-cs"/>
            </a:rPr>
            <a:t>　歳出については、</a:t>
          </a:r>
          <a:r>
            <a:rPr lang="ja-JP" altLang="en-US" sz="1100" b="0" i="0" baseline="0">
              <a:solidFill>
                <a:schemeClr val="dk1"/>
              </a:solidFill>
              <a:effectLst/>
              <a:latin typeface="+mn-lt"/>
              <a:ea typeface="+mn-ea"/>
              <a:cs typeface="+mn-cs"/>
            </a:rPr>
            <a:t>公債費が減少しており</a:t>
          </a:r>
          <a:r>
            <a:rPr lang="ja-JP" altLang="ja-JP" sz="1100" b="0" i="0" baseline="0">
              <a:solidFill>
                <a:schemeClr val="dk1"/>
              </a:solidFill>
              <a:effectLst/>
              <a:latin typeface="+mn-lt"/>
              <a:ea typeface="+mn-ea"/>
              <a:cs typeface="+mn-cs"/>
            </a:rPr>
            <a:t>、歳入において、</a:t>
          </a:r>
          <a:r>
            <a:rPr lang="ja-JP" altLang="en-US" sz="1100" b="0" i="0" baseline="0">
              <a:solidFill>
                <a:schemeClr val="dk1"/>
              </a:solidFill>
              <a:effectLst/>
              <a:latin typeface="+mn-lt"/>
              <a:ea typeface="+mn-ea"/>
              <a:cs typeface="+mn-cs"/>
            </a:rPr>
            <a:t>地方消費税交付金や地方</a:t>
          </a:r>
          <a:r>
            <a:rPr lang="ja-JP" altLang="ja-JP" sz="1100" b="0" i="0" baseline="0">
              <a:solidFill>
                <a:schemeClr val="dk1"/>
              </a:solidFill>
              <a:effectLst/>
              <a:latin typeface="+mn-lt"/>
              <a:ea typeface="+mn-ea"/>
              <a:cs typeface="+mn-cs"/>
            </a:rPr>
            <a:t>交付税の額が</a:t>
          </a:r>
          <a:r>
            <a:rPr lang="ja-JP" altLang="en-US" sz="1100" b="0" i="0" baseline="0">
              <a:solidFill>
                <a:schemeClr val="dk1"/>
              </a:solidFill>
              <a:effectLst/>
              <a:latin typeface="+mn-lt"/>
              <a:ea typeface="+mn-ea"/>
              <a:cs typeface="+mn-cs"/>
            </a:rPr>
            <a:t>増加したことが</a:t>
          </a:r>
          <a:r>
            <a:rPr lang="ja-JP" altLang="ja-JP" sz="1100" b="0" i="0" baseline="0">
              <a:solidFill>
                <a:schemeClr val="dk1"/>
              </a:solidFill>
              <a:effectLst/>
              <a:latin typeface="+mn-lt"/>
              <a:ea typeface="+mn-ea"/>
              <a:cs typeface="+mn-cs"/>
            </a:rPr>
            <a:t>、経常収支比率の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の要因となっている。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しかし、今後は、</a:t>
          </a:r>
          <a:r>
            <a:rPr lang="ja-JP" altLang="ja-JP" sz="1100" b="0" i="0" baseline="0">
              <a:solidFill>
                <a:schemeClr val="dk1"/>
              </a:solidFill>
              <a:effectLst/>
              <a:latin typeface="+mn-lt"/>
              <a:ea typeface="+mn-ea"/>
              <a:cs typeface="+mn-cs"/>
            </a:rPr>
            <a:t>公共事業等により公債費が増えていくことが懸念される。</a:t>
          </a:r>
          <a:endParaRPr lang="ja-JP" altLang="ja-JP" sz="1400">
            <a:effectLst/>
          </a:endParaRPr>
        </a:p>
        <a:p>
          <a:r>
            <a:rPr lang="ja-JP" altLang="ja-JP" sz="1100" b="0" i="0" baseline="0">
              <a:solidFill>
                <a:schemeClr val="dk1"/>
              </a:solidFill>
              <a:effectLst/>
              <a:latin typeface="+mn-lt"/>
              <a:ea typeface="+mn-ea"/>
              <a:cs typeface="+mn-cs"/>
            </a:rPr>
            <a:t>　歳入の大幅な増加は見込めない事から、経常的歳出の抑制及び計画性が必要である。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91229</xdr:rowOff>
    </xdr:from>
    <xdr:to>
      <xdr:col>7</xdr:col>
      <xdr:colOff>152400</xdr:colOff>
      <xdr:row>62</xdr:row>
      <xdr:rowOff>4233</xdr:rowOff>
    </xdr:to>
    <xdr:cxnSp macro="">
      <xdr:nvCxnSpPr>
        <xdr:cNvPr id="132" name="直線コネクタ 131"/>
        <xdr:cNvCxnSpPr/>
      </xdr:nvCxnSpPr>
      <xdr:spPr>
        <a:xfrm flipV="1">
          <a:off x="4114800" y="10549679"/>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89746</xdr:rowOff>
    </xdr:from>
    <xdr:to>
      <xdr:col>6</xdr:col>
      <xdr:colOff>0</xdr:colOff>
      <xdr:row>62</xdr:row>
      <xdr:rowOff>4233</xdr:rowOff>
    </xdr:to>
    <xdr:cxnSp macro="">
      <xdr:nvCxnSpPr>
        <xdr:cNvPr id="135" name="直線コネクタ 134"/>
        <xdr:cNvCxnSpPr/>
      </xdr:nvCxnSpPr>
      <xdr:spPr>
        <a:xfrm>
          <a:off x="3225800" y="10376746"/>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89746</xdr:rowOff>
    </xdr:to>
    <xdr:cxnSp macro="">
      <xdr:nvCxnSpPr>
        <xdr:cNvPr id="138" name="直線コネクタ 137"/>
        <xdr:cNvCxnSpPr/>
      </xdr:nvCxnSpPr>
      <xdr:spPr>
        <a:xfrm>
          <a:off x="2336800" y="1036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61</xdr:row>
      <xdr:rowOff>123402</xdr:rowOff>
    </xdr:to>
    <xdr:cxnSp macro="">
      <xdr:nvCxnSpPr>
        <xdr:cNvPr id="141" name="直線コネクタ 140"/>
        <xdr:cNvCxnSpPr/>
      </xdr:nvCxnSpPr>
      <xdr:spPr>
        <a:xfrm flipV="1">
          <a:off x="1447800" y="1036066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40429</xdr:rowOff>
    </xdr:from>
    <xdr:to>
      <xdr:col>7</xdr:col>
      <xdr:colOff>203200</xdr:colOff>
      <xdr:row>61</xdr:row>
      <xdr:rowOff>142029</xdr:rowOff>
    </xdr:to>
    <xdr:sp macro="" textlink="">
      <xdr:nvSpPr>
        <xdr:cNvPr id="151" name="円/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56956</xdr:rowOff>
    </xdr:from>
    <xdr:ext cx="762000" cy="259045"/>
    <xdr:sp macro="" textlink="">
      <xdr:nvSpPr>
        <xdr:cNvPr id="152"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3" name="円/楕円 152"/>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4" name="テキスト ボックス 153"/>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38946</xdr:rowOff>
    </xdr:from>
    <xdr:to>
      <xdr:col>4</xdr:col>
      <xdr:colOff>533400</xdr:colOff>
      <xdr:row>60</xdr:row>
      <xdr:rowOff>140546</xdr:rowOff>
    </xdr:to>
    <xdr:sp macro="" textlink="">
      <xdr:nvSpPr>
        <xdr:cNvPr id="155" name="円/楕円 154"/>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150723</xdr:rowOff>
    </xdr:from>
    <xdr:ext cx="762000" cy="259045"/>
    <xdr:sp macro="" textlink="">
      <xdr:nvSpPr>
        <xdr:cNvPr id="156" name="テキスト ボックス 155"/>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7" name="円/楕円 156"/>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8" name="テキスト ボックス 157"/>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72602</xdr:rowOff>
    </xdr:from>
    <xdr:to>
      <xdr:col>2</xdr:col>
      <xdr:colOff>127000</xdr:colOff>
      <xdr:row>62</xdr:row>
      <xdr:rowOff>2752</xdr:rowOff>
    </xdr:to>
    <xdr:sp macro="" textlink="">
      <xdr:nvSpPr>
        <xdr:cNvPr id="159" name="円/楕円 158"/>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12929</xdr:rowOff>
    </xdr:from>
    <xdr:ext cx="762000" cy="259045"/>
    <xdr:sp macro="" textlink="">
      <xdr:nvSpPr>
        <xdr:cNvPr id="160" name="テキスト ボックス 159"/>
        <xdr:cNvSpPr txBox="1"/>
      </xdr:nvSpPr>
      <xdr:spPr>
        <a:xfrm>
          <a:off x="1066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%上回</a:t>
          </a:r>
          <a:r>
            <a:rPr lang="ja-JP" altLang="en-US" sz="1100" b="0" i="0" baseline="0">
              <a:solidFill>
                <a:schemeClr val="dk1"/>
              </a:solidFill>
              <a:effectLst/>
              <a:latin typeface="+mn-lt"/>
              <a:ea typeface="+mn-ea"/>
              <a:cs typeface="+mn-cs"/>
            </a:rPr>
            <a:t>っているが</a:t>
          </a:r>
          <a:r>
            <a:rPr lang="ja-JP" altLang="ja-JP" sz="1100" b="0" i="0" baseline="0">
              <a:solidFill>
                <a:schemeClr val="dk1"/>
              </a:solidFill>
              <a:effectLst/>
              <a:latin typeface="+mn-lt"/>
              <a:ea typeface="+mn-ea"/>
              <a:cs typeface="+mn-cs"/>
            </a:rPr>
            <a:t>、昨年度と比較すると金額</a:t>
          </a:r>
          <a:r>
            <a:rPr lang="ja-JP" altLang="en-US" sz="1100" b="0" i="0" baseline="0">
              <a:solidFill>
                <a:schemeClr val="dk1"/>
              </a:solidFill>
              <a:effectLst/>
              <a:latin typeface="+mn-lt"/>
              <a:ea typeface="+mn-ea"/>
              <a:cs typeface="+mn-cs"/>
            </a:rPr>
            <a:t>は減少した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団塊の世代の退職者が落ち着いた事により増加してきている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その反面、物件費について</a:t>
          </a:r>
          <a:r>
            <a:rPr lang="ja-JP" altLang="en-US" sz="1100" b="0" i="0" baseline="0">
              <a:solidFill>
                <a:schemeClr val="dk1"/>
              </a:solidFill>
              <a:effectLst/>
              <a:latin typeface="+mn-lt"/>
              <a:ea typeface="+mn-ea"/>
              <a:cs typeface="+mn-cs"/>
            </a:rPr>
            <a:t>減少した事が減少の要因である。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しかし、年々、物件費については、人件費等の高騰により委託料が増える傾向にあり恒久的な維持管理経費にかかる物件費の抑制が課題である。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維持管理方法を総合的に見直し、コストの抑制を図ることが必要である。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145183</xdr:rowOff>
    </xdr:from>
    <xdr:to>
      <xdr:col>7</xdr:col>
      <xdr:colOff>152400</xdr:colOff>
      <xdr:row>82</xdr:row>
      <xdr:rowOff>153614</xdr:rowOff>
    </xdr:to>
    <xdr:cxnSp macro="">
      <xdr:nvCxnSpPr>
        <xdr:cNvPr id="196" name="直線コネクタ 195"/>
        <xdr:cNvCxnSpPr/>
      </xdr:nvCxnSpPr>
      <xdr:spPr>
        <a:xfrm flipV="1">
          <a:off x="4114800" y="14204083"/>
          <a:ext cx="838200" cy="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146083</xdr:rowOff>
    </xdr:from>
    <xdr:to>
      <xdr:col>6</xdr:col>
      <xdr:colOff>0</xdr:colOff>
      <xdr:row>82</xdr:row>
      <xdr:rowOff>153614</xdr:rowOff>
    </xdr:to>
    <xdr:cxnSp macro="">
      <xdr:nvCxnSpPr>
        <xdr:cNvPr id="199" name="直線コネクタ 198"/>
        <xdr:cNvCxnSpPr/>
      </xdr:nvCxnSpPr>
      <xdr:spPr>
        <a:xfrm>
          <a:off x="3225800" y="14204983"/>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143539</xdr:rowOff>
    </xdr:from>
    <xdr:to>
      <xdr:col>4</xdr:col>
      <xdr:colOff>482600</xdr:colOff>
      <xdr:row>82</xdr:row>
      <xdr:rowOff>146083</xdr:rowOff>
    </xdr:to>
    <xdr:cxnSp macro="">
      <xdr:nvCxnSpPr>
        <xdr:cNvPr id="202" name="直線コネクタ 201"/>
        <xdr:cNvCxnSpPr/>
      </xdr:nvCxnSpPr>
      <xdr:spPr>
        <a:xfrm>
          <a:off x="2336800" y="14202439"/>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143539</xdr:rowOff>
    </xdr:from>
    <xdr:to>
      <xdr:col>3</xdr:col>
      <xdr:colOff>279400</xdr:colOff>
      <xdr:row>82</xdr:row>
      <xdr:rowOff>154282</xdr:rowOff>
    </xdr:to>
    <xdr:cxnSp macro="">
      <xdr:nvCxnSpPr>
        <xdr:cNvPr id="205" name="直線コネクタ 204"/>
        <xdr:cNvCxnSpPr/>
      </xdr:nvCxnSpPr>
      <xdr:spPr>
        <a:xfrm flipV="1">
          <a:off x="1447800" y="14202439"/>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94383</xdr:rowOff>
    </xdr:from>
    <xdr:to>
      <xdr:col>7</xdr:col>
      <xdr:colOff>203200</xdr:colOff>
      <xdr:row>83</xdr:row>
      <xdr:rowOff>24533</xdr:rowOff>
    </xdr:to>
    <xdr:sp macro="" textlink="">
      <xdr:nvSpPr>
        <xdr:cNvPr id="215" name="円/楕円 214"/>
        <xdr:cNvSpPr/>
      </xdr:nvSpPr>
      <xdr:spPr>
        <a:xfrm>
          <a:off x="4902200" y="141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66460</xdr:rowOff>
    </xdr:from>
    <xdr:ext cx="762000" cy="259045"/>
    <xdr:sp macro="" textlink="">
      <xdr:nvSpPr>
        <xdr:cNvPr id="216" name="人件費・物件費等の状況該当値テキスト"/>
        <xdr:cNvSpPr txBox="1"/>
      </xdr:nvSpPr>
      <xdr:spPr>
        <a:xfrm>
          <a:off x="5041900" y="1412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401,088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102814</xdr:rowOff>
    </xdr:from>
    <xdr:to>
      <xdr:col>6</xdr:col>
      <xdr:colOff>50800</xdr:colOff>
      <xdr:row>83</xdr:row>
      <xdr:rowOff>32964</xdr:rowOff>
    </xdr:to>
    <xdr:sp macro="" textlink="">
      <xdr:nvSpPr>
        <xdr:cNvPr id="217" name="円/楕円 216"/>
        <xdr:cNvSpPr/>
      </xdr:nvSpPr>
      <xdr:spPr>
        <a:xfrm>
          <a:off x="4064000" y="1416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17741</xdr:rowOff>
    </xdr:from>
    <xdr:ext cx="736600" cy="259045"/>
    <xdr:sp macro="" textlink="">
      <xdr:nvSpPr>
        <xdr:cNvPr id="218" name="テキスト ボックス 217"/>
        <xdr:cNvSpPr txBox="1"/>
      </xdr:nvSpPr>
      <xdr:spPr>
        <a:xfrm>
          <a:off x="3733800" y="1424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408,425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95283</xdr:rowOff>
    </xdr:from>
    <xdr:to>
      <xdr:col>4</xdr:col>
      <xdr:colOff>533400</xdr:colOff>
      <xdr:row>83</xdr:row>
      <xdr:rowOff>25433</xdr:rowOff>
    </xdr:to>
    <xdr:sp macro="" textlink="">
      <xdr:nvSpPr>
        <xdr:cNvPr id="219" name="円/楕円 218"/>
        <xdr:cNvSpPr/>
      </xdr:nvSpPr>
      <xdr:spPr>
        <a:xfrm>
          <a:off x="3175000" y="1415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10210</xdr:rowOff>
    </xdr:from>
    <xdr:ext cx="762000" cy="259045"/>
    <xdr:sp macro="" textlink="">
      <xdr:nvSpPr>
        <xdr:cNvPr id="220" name="テキスト ボックス 219"/>
        <xdr:cNvSpPr txBox="1"/>
      </xdr:nvSpPr>
      <xdr:spPr>
        <a:xfrm>
          <a:off x="2844800" y="1424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401,870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92739</xdr:rowOff>
    </xdr:from>
    <xdr:to>
      <xdr:col>3</xdr:col>
      <xdr:colOff>330200</xdr:colOff>
      <xdr:row>83</xdr:row>
      <xdr:rowOff>22889</xdr:rowOff>
    </xdr:to>
    <xdr:sp macro="" textlink="">
      <xdr:nvSpPr>
        <xdr:cNvPr id="221" name="円/楕円 220"/>
        <xdr:cNvSpPr/>
      </xdr:nvSpPr>
      <xdr:spPr>
        <a:xfrm>
          <a:off x="2286000" y="141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7666</xdr:rowOff>
    </xdr:from>
    <xdr:ext cx="762000" cy="259045"/>
    <xdr:sp macro="" textlink="">
      <xdr:nvSpPr>
        <xdr:cNvPr id="222" name="テキスト ボックス 221"/>
        <xdr:cNvSpPr txBox="1"/>
      </xdr:nvSpPr>
      <xdr:spPr>
        <a:xfrm>
          <a:off x="1955800" y="1423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399,656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103482</xdr:rowOff>
    </xdr:from>
    <xdr:to>
      <xdr:col>2</xdr:col>
      <xdr:colOff>127000</xdr:colOff>
      <xdr:row>83</xdr:row>
      <xdr:rowOff>33632</xdr:rowOff>
    </xdr:to>
    <xdr:sp macro="" textlink="">
      <xdr:nvSpPr>
        <xdr:cNvPr id="223" name="円/楕円 222"/>
        <xdr:cNvSpPr/>
      </xdr:nvSpPr>
      <xdr:spPr>
        <a:xfrm>
          <a:off x="1397000" y="141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18409</xdr:rowOff>
    </xdr:from>
    <xdr:ext cx="762000" cy="259045"/>
    <xdr:sp macro="" textlink="">
      <xdr:nvSpPr>
        <xdr:cNvPr id="224" name="テキスト ボックス 223"/>
        <xdr:cNvSpPr txBox="1"/>
      </xdr:nvSpPr>
      <xdr:spPr>
        <a:xfrm>
          <a:off x="1066800" y="142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本村の給与は、国家公務員の給与に準拠した支給となっている中、過去には独自削減を実施しながら財政の健全化に努めてきている。</a:t>
          </a:r>
          <a:endParaRPr lang="ja-JP" altLang="ja-JP" sz="1400">
            <a:effectLst/>
          </a:endParaRPr>
        </a:p>
        <a:p>
          <a:pPr rtl="0"/>
          <a:r>
            <a:rPr lang="ja-JP" altLang="ja-JP" sz="1100" b="0" i="0" baseline="0">
              <a:solidFill>
                <a:schemeClr val="dk1"/>
              </a:solidFill>
              <a:effectLst/>
              <a:latin typeface="+mn-lt"/>
              <a:ea typeface="+mn-ea"/>
              <a:cs typeface="+mn-cs"/>
            </a:rPr>
            <a:t>　国家公務員が時限的な（平成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年間）給与削減措置を実施していたが、本村においても平成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月から平成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月末まで独自の給与削減措置を実施</a:t>
          </a:r>
          <a:r>
            <a:rPr lang="ja-JP" altLang="en-US" sz="1100" b="0" i="0" baseline="0">
              <a:solidFill>
                <a:schemeClr val="dk1"/>
              </a:solidFill>
              <a:effectLst/>
              <a:latin typeface="+mn-lt"/>
              <a:ea typeface="+mn-ea"/>
              <a:cs typeface="+mn-cs"/>
            </a:rPr>
            <a:t>していたが、平成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年度に終了し、上昇している。</a:t>
          </a:r>
          <a:endParaRPr lang="ja-JP" altLang="ja-JP" sz="1400">
            <a:effectLst/>
          </a:endParaRPr>
        </a:p>
        <a:p>
          <a:pPr rtl="0"/>
          <a:r>
            <a:rPr lang="ja-JP" altLang="ja-JP" sz="1100" b="0" i="0" baseline="0">
              <a:solidFill>
                <a:schemeClr val="dk1"/>
              </a:solidFill>
              <a:effectLst/>
              <a:latin typeface="+mn-lt"/>
              <a:ea typeface="+mn-ea"/>
              <a:cs typeface="+mn-cs"/>
            </a:rPr>
            <a:t>　年齢構成の偏りがあることから年度によって指数の上昇にも影響していくことから、計画的な年齢構成を考慮した職員採用を推進しつつ適正化に努める。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50800</xdr:rowOff>
    </xdr:from>
    <xdr:to>
      <xdr:col>24</xdr:col>
      <xdr:colOff>558800</xdr:colOff>
      <xdr:row>87</xdr:row>
      <xdr:rowOff>91016</xdr:rowOff>
    </xdr:to>
    <xdr:cxnSp macro="">
      <xdr:nvCxnSpPr>
        <xdr:cNvPr id="258" name="直線コネクタ 257"/>
        <xdr:cNvCxnSpPr/>
      </xdr:nvCxnSpPr>
      <xdr:spPr>
        <a:xfrm>
          <a:off x="16179800" y="149669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87</xdr:row>
      <xdr:rowOff>50800</xdr:rowOff>
    </xdr:to>
    <xdr:cxnSp macro="">
      <xdr:nvCxnSpPr>
        <xdr:cNvPr id="261" name="直線コネクタ 260"/>
        <xdr:cNvCxnSpPr/>
      </xdr:nvCxnSpPr>
      <xdr:spPr>
        <a:xfrm>
          <a:off x="15290800" y="14842279"/>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97579</xdr:rowOff>
    </xdr:from>
    <xdr:to>
      <xdr:col>22</xdr:col>
      <xdr:colOff>203200</xdr:colOff>
      <xdr:row>89</xdr:row>
      <xdr:rowOff>93980</xdr:rowOff>
    </xdr:to>
    <xdr:cxnSp macro="">
      <xdr:nvCxnSpPr>
        <xdr:cNvPr id="264" name="直線コネクタ 263"/>
        <xdr:cNvCxnSpPr/>
      </xdr:nvCxnSpPr>
      <xdr:spPr>
        <a:xfrm flipV="1">
          <a:off x="14401800" y="14842279"/>
          <a:ext cx="889000" cy="5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41698</xdr:rowOff>
    </xdr:from>
    <xdr:to>
      <xdr:col>21</xdr:col>
      <xdr:colOff>0</xdr:colOff>
      <xdr:row>89</xdr:row>
      <xdr:rowOff>93980</xdr:rowOff>
    </xdr:to>
    <xdr:cxnSp macro="">
      <xdr:nvCxnSpPr>
        <xdr:cNvPr id="267" name="直線コネクタ 266"/>
        <xdr:cNvCxnSpPr/>
      </xdr:nvCxnSpPr>
      <xdr:spPr>
        <a:xfrm>
          <a:off x="13512800" y="1530074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40216</xdr:rowOff>
    </xdr:from>
    <xdr:to>
      <xdr:col>24</xdr:col>
      <xdr:colOff>609600</xdr:colOff>
      <xdr:row>87</xdr:row>
      <xdr:rowOff>141816</xdr:rowOff>
    </xdr:to>
    <xdr:sp macro="" textlink="">
      <xdr:nvSpPr>
        <xdr:cNvPr id="277" name="円/楕円 27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107543</xdr:rowOff>
    </xdr:from>
    <xdr:ext cx="762000" cy="259045"/>
    <xdr:sp macro="" textlink="">
      <xdr:nvSpPr>
        <xdr:cNvPr id="278" name="給与水準   （国との比較）該当値テキスト"/>
        <xdr:cNvSpPr txBox="1"/>
      </xdr:nvSpPr>
      <xdr:spPr>
        <a:xfrm>
          <a:off x="17106900" y="148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9" name="円/楕円 278"/>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86377</xdr:rowOff>
    </xdr:from>
    <xdr:ext cx="736600" cy="259045"/>
    <xdr:sp macro="" textlink="">
      <xdr:nvSpPr>
        <xdr:cNvPr id="280" name="テキスト ボックス 279"/>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46779</xdr:rowOff>
    </xdr:from>
    <xdr:to>
      <xdr:col>22</xdr:col>
      <xdr:colOff>254000</xdr:colOff>
      <xdr:row>86</xdr:row>
      <xdr:rowOff>148379</xdr:rowOff>
    </xdr:to>
    <xdr:sp macro="" textlink="">
      <xdr:nvSpPr>
        <xdr:cNvPr id="281" name="円/楕円 280"/>
        <xdr:cNvSpPr/>
      </xdr:nvSpPr>
      <xdr:spPr>
        <a:xfrm>
          <a:off x="15240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133156</xdr:rowOff>
    </xdr:from>
    <xdr:ext cx="762000" cy="259045"/>
    <xdr:sp macro="" textlink="">
      <xdr:nvSpPr>
        <xdr:cNvPr id="282" name="テキスト ボックス 281"/>
        <xdr:cNvSpPr txBox="1"/>
      </xdr:nvSpPr>
      <xdr:spPr>
        <a:xfrm>
          <a:off x="14909800" y="1487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3" name="円/楕円 282"/>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4" name="テキスト ボックス 283"/>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162348</xdr:rowOff>
    </xdr:from>
    <xdr:to>
      <xdr:col>19</xdr:col>
      <xdr:colOff>533400</xdr:colOff>
      <xdr:row>89</xdr:row>
      <xdr:rowOff>92498</xdr:rowOff>
    </xdr:to>
    <xdr:sp macro="" textlink="">
      <xdr:nvSpPr>
        <xdr:cNvPr id="285" name="円/楕円 284"/>
        <xdr:cNvSpPr/>
      </xdr:nvSpPr>
      <xdr:spPr>
        <a:xfrm>
          <a:off x="13462000" y="152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77275</xdr:rowOff>
    </xdr:from>
    <xdr:ext cx="762000" cy="259045"/>
    <xdr:sp macro="" textlink="">
      <xdr:nvSpPr>
        <xdr:cNvPr id="286" name="テキスト ボックス 285"/>
        <xdr:cNvSpPr txBox="1"/>
      </xdr:nvSpPr>
      <xdr:spPr>
        <a:xfrm>
          <a:off x="13131800" y="1533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過去より人員削減を行っているが、類似団体平均を</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45</a:t>
          </a:r>
          <a:r>
            <a:rPr lang="ja-JP" altLang="ja-JP" sz="1100" b="0" i="0" baseline="0">
              <a:solidFill>
                <a:schemeClr val="dk1"/>
              </a:solidFill>
              <a:effectLst/>
              <a:latin typeface="+mn-lt"/>
              <a:ea typeface="+mn-ea"/>
              <a:cs typeface="+mn-cs"/>
            </a:rPr>
            <a:t>人上回っている。</a:t>
          </a:r>
          <a:endParaRPr lang="ja-JP" altLang="ja-JP" sz="1400">
            <a:effectLst/>
          </a:endParaRPr>
        </a:p>
        <a:p>
          <a:pPr rtl="0"/>
          <a:r>
            <a:rPr lang="ja-JP" altLang="ja-JP" sz="1100" b="0" i="0" baseline="0">
              <a:solidFill>
                <a:schemeClr val="dk1"/>
              </a:solidFill>
              <a:effectLst/>
              <a:latin typeface="+mn-lt"/>
              <a:ea typeface="+mn-ea"/>
              <a:cs typeface="+mn-cs"/>
            </a:rPr>
            <a:t>　様々な法律等の新設・改正に伴い、小規模自治体においても、大規模自治体と変わらない住民サービスが必要であり、専門的職員の確保なども必要であり、職員数を減らしていくことは難しい状況にある。</a:t>
          </a:r>
          <a:endParaRPr lang="ja-JP" altLang="ja-JP" sz="1400">
            <a:effectLst/>
          </a:endParaRPr>
        </a:p>
        <a:p>
          <a:pPr rtl="0"/>
          <a:r>
            <a:rPr lang="ja-JP" altLang="ja-JP" sz="1100" b="0" i="0" baseline="0">
              <a:solidFill>
                <a:schemeClr val="dk1"/>
              </a:solidFill>
              <a:effectLst/>
              <a:latin typeface="+mn-lt"/>
              <a:ea typeface="+mn-ea"/>
              <a:cs typeface="+mn-cs"/>
            </a:rPr>
            <a:t>　このことから現状より職員数が増加していかないよう、業務の平準化に努め、適正な人員管理を行っていく。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126619</xdr:rowOff>
    </xdr:from>
    <xdr:to>
      <xdr:col>24</xdr:col>
      <xdr:colOff>558800</xdr:colOff>
      <xdr:row>61</xdr:row>
      <xdr:rowOff>135306</xdr:rowOff>
    </xdr:to>
    <xdr:cxnSp macro="">
      <xdr:nvCxnSpPr>
        <xdr:cNvPr id="318" name="直線コネクタ 317"/>
        <xdr:cNvCxnSpPr/>
      </xdr:nvCxnSpPr>
      <xdr:spPr>
        <a:xfrm>
          <a:off x="16179800" y="10585069"/>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115519</xdr:rowOff>
    </xdr:from>
    <xdr:to>
      <xdr:col>23</xdr:col>
      <xdr:colOff>406400</xdr:colOff>
      <xdr:row>61</xdr:row>
      <xdr:rowOff>126619</xdr:rowOff>
    </xdr:to>
    <xdr:cxnSp macro="">
      <xdr:nvCxnSpPr>
        <xdr:cNvPr id="321" name="直線コネクタ 320"/>
        <xdr:cNvCxnSpPr/>
      </xdr:nvCxnSpPr>
      <xdr:spPr>
        <a:xfrm>
          <a:off x="15290800" y="10573969"/>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81255</xdr:rowOff>
    </xdr:from>
    <xdr:to>
      <xdr:col>22</xdr:col>
      <xdr:colOff>203200</xdr:colOff>
      <xdr:row>61</xdr:row>
      <xdr:rowOff>115519</xdr:rowOff>
    </xdr:to>
    <xdr:cxnSp macro="">
      <xdr:nvCxnSpPr>
        <xdr:cNvPr id="324" name="直線コネクタ 323"/>
        <xdr:cNvCxnSpPr/>
      </xdr:nvCxnSpPr>
      <xdr:spPr>
        <a:xfrm>
          <a:off x="14401800" y="10539705"/>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81255</xdr:rowOff>
    </xdr:from>
    <xdr:to>
      <xdr:col>21</xdr:col>
      <xdr:colOff>0</xdr:colOff>
      <xdr:row>61</xdr:row>
      <xdr:rowOff>120104</xdr:rowOff>
    </xdr:to>
    <xdr:cxnSp macro="">
      <xdr:nvCxnSpPr>
        <xdr:cNvPr id="327" name="直線コネクタ 326"/>
        <xdr:cNvCxnSpPr/>
      </xdr:nvCxnSpPr>
      <xdr:spPr>
        <a:xfrm flipV="1">
          <a:off x="13512800" y="10539705"/>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84506</xdr:rowOff>
    </xdr:from>
    <xdr:to>
      <xdr:col>24</xdr:col>
      <xdr:colOff>609600</xdr:colOff>
      <xdr:row>62</xdr:row>
      <xdr:rowOff>14656</xdr:rowOff>
    </xdr:to>
    <xdr:sp macro="" textlink="">
      <xdr:nvSpPr>
        <xdr:cNvPr id="337" name="円/楕円 336"/>
        <xdr:cNvSpPr/>
      </xdr:nvSpPr>
      <xdr:spPr>
        <a:xfrm>
          <a:off x="169672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56583</xdr:rowOff>
    </xdr:from>
    <xdr:ext cx="762000" cy="259045"/>
    <xdr:sp macro="" textlink="">
      <xdr:nvSpPr>
        <xdr:cNvPr id="338" name="定員管理の状況該当値テキスト"/>
        <xdr:cNvSpPr txBox="1"/>
      </xdr:nvSpPr>
      <xdr:spPr>
        <a:xfrm>
          <a:off x="17106900" y="1051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75819</xdr:rowOff>
    </xdr:from>
    <xdr:to>
      <xdr:col>23</xdr:col>
      <xdr:colOff>457200</xdr:colOff>
      <xdr:row>62</xdr:row>
      <xdr:rowOff>5969</xdr:rowOff>
    </xdr:to>
    <xdr:sp macro="" textlink="">
      <xdr:nvSpPr>
        <xdr:cNvPr id="339" name="円/楕円 338"/>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162196</xdr:rowOff>
    </xdr:from>
    <xdr:ext cx="736600" cy="259045"/>
    <xdr:sp macro="" textlink="">
      <xdr:nvSpPr>
        <xdr:cNvPr id="340" name="テキスト ボックス 339"/>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64719</xdr:rowOff>
    </xdr:from>
    <xdr:to>
      <xdr:col>22</xdr:col>
      <xdr:colOff>254000</xdr:colOff>
      <xdr:row>61</xdr:row>
      <xdr:rowOff>166319</xdr:rowOff>
    </xdr:to>
    <xdr:sp macro="" textlink="">
      <xdr:nvSpPr>
        <xdr:cNvPr id="341" name="円/楕円 340"/>
        <xdr:cNvSpPr/>
      </xdr:nvSpPr>
      <xdr:spPr>
        <a:xfrm>
          <a:off x="15240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151096</xdr:rowOff>
    </xdr:from>
    <xdr:ext cx="762000" cy="259045"/>
    <xdr:sp macro="" textlink="">
      <xdr:nvSpPr>
        <xdr:cNvPr id="342" name="テキスト ボックス 341"/>
        <xdr:cNvSpPr txBox="1"/>
      </xdr:nvSpPr>
      <xdr:spPr>
        <a:xfrm>
          <a:off x="14909800" y="1060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30455</xdr:rowOff>
    </xdr:from>
    <xdr:to>
      <xdr:col>21</xdr:col>
      <xdr:colOff>50800</xdr:colOff>
      <xdr:row>61</xdr:row>
      <xdr:rowOff>132055</xdr:rowOff>
    </xdr:to>
    <xdr:sp macro="" textlink="">
      <xdr:nvSpPr>
        <xdr:cNvPr id="343" name="円/楕円 342"/>
        <xdr:cNvSpPr/>
      </xdr:nvSpPr>
      <xdr:spPr>
        <a:xfrm>
          <a:off x="14351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142232</xdr:rowOff>
    </xdr:from>
    <xdr:ext cx="762000" cy="259045"/>
    <xdr:sp macro="" textlink="">
      <xdr:nvSpPr>
        <xdr:cNvPr id="344" name="テキスト ボックス 343"/>
        <xdr:cNvSpPr txBox="1"/>
      </xdr:nvSpPr>
      <xdr:spPr>
        <a:xfrm>
          <a:off x="14020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69304</xdr:rowOff>
    </xdr:from>
    <xdr:to>
      <xdr:col>19</xdr:col>
      <xdr:colOff>533400</xdr:colOff>
      <xdr:row>61</xdr:row>
      <xdr:rowOff>170904</xdr:rowOff>
    </xdr:to>
    <xdr:sp macro="" textlink="">
      <xdr:nvSpPr>
        <xdr:cNvPr id="345" name="円/楕円 344"/>
        <xdr:cNvSpPr/>
      </xdr:nvSpPr>
      <xdr:spPr>
        <a:xfrm>
          <a:off x="13462000" y="1052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155681</xdr:rowOff>
    </xdr:from>
    <xdr:ext cx="762000" cy="259045"/>
    <xdr:sp macro="" textlink="">
      <xdr:nvSpPr>
        <xdr:cNvPr id="346" name="テキスト ボックス 345"/>
        <xdr:cNvSpPr txBox="1"/>
      </xdr:nvSpPr>
      <xdr:spPr>
        <a:xfrm>
          <a:off x="13131800" y="1061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過去より</a:t>
          </a:r>
          <a:r>
            <a:rPr lang="ja-JP" altLang="ja-JP" sz="1100" b="0" i="0" baseline="0">
              <a:solidFill>
                <a:schemeClr val="dk1"/>
              </a:solidFill>
              <a:effectLst/>
              <a:latin typeface="+mn-lt"/>
              <a:ea typeface="+mn-ea"/>
              <a:cs typeface="+mn-cs"/>
            </a:rPr>
            <a:t>財政の健全化を図るために計画的に繰上償還等を実施、債務負担行為の抑制、大型投資事業の適正な取捨選択に努めた結果、年々減少を続け</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となり、類似団体と比較しても平均値を</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%下回る結果となっている。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a:t>
          </a:r>
          <a:r>
            <a:rPr lang="ja-JP" altLang="en-US" sz="1100" b="0" i="0" baseline="0">
              <a:solidFill>
                <a:schemeClr val="dk1"/>
              </a:solidFill>
              <a:effectLst/>
              <a:latin typeface="+mn-lt"/>
              <a:ea typeface="+mn-ea"/>
              <a:cs typeface="+mn-cs"/>
            </a:rPr>
            <a:t>公共施設の建替え等により地方債の発行額が増加傾向にある。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公債費償還額と地方債発行額のバランスが必要であり、計画的な公共投資を行わなければいけない。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56896</xdr:rowOff>
    </xdr:to>
    <xdr:cxnSp macro="">
      <xdr:nvCxnSpPr>
        <xdr:cNvPr id="377" name="直線コネクタ 376"/>
        <xdr:cNvCxnSpPr/>
      </xdr:nvCxnSpPr>
      <xdr:spPr>
        <a:xfrm flipV="1">
          <a:off x="16179800" y="70718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56896</xdr:rowOff>
    </xdr:to>
    <xdr:cxnSp macro="">
      <xdr:nvCxnSpPr>
        <xdr:cNvPr id="380" name="直線コネクタ 379"/>
        <xdr:cNvCxnSpPr/>
      </xdr:nvCxnSpPr>
      <xdr:spPr>
        <a:xfrm>
          <a:off x="15290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56896</xdr:rowOff>
    </xdr:to>
    <xdr:cxnSp macro="">
      <xdr:nvCxnSpPr>
        <xdr:cNvPr id="383" name="直線コネクタ 382"/>
        <xdr:cNvCxnSpPr/>
      </xdr:nvCxnSpPr>
      <xdr:spPr>
        <a:xfrm flipV="1">
          <a:off x="14401800" y="70718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76200</xdr:rowOff>
    </xdr:to>
    <xdr:cxnSp macro="">
      <xdr:nvCxnSpPr>
        <xdr:cNvPr id="386" name="直線コネクタ 385"/>
        <xdr:cNvCxnSpPr/>
      </xdr:nvCxnSpPr>
      <xdr:spPr>
        <a:xfrm flipV="1">
          <a:off x="13512800" y="708634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6" name="円/楕円 395"/>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7"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6096</xdr:rowOff>
    </xdr:from>
    <xdr:to>
      <xdr:col>23</xdr:col>
      <xdr:colOff>457200</xdr:colOff>
      <xdr:row>41</xdr:row>
      <xdr:rowOff>107696</xdr:rowOff>
    </xdr:to>
    <xdr:sp macro="" textlink="">
      <xdr:nvSpPr>
        <xdr:cNvPr id="398" name="円/楕円 397"/>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99" name="テキスト ボックス 398"/>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0" name="円/楕円 399"/>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103395</xdr:rowOff>
    </xdr:from>
    <xdr:ext cx="762000" cy="259045"/>
    <xdr:sp macro="" textlink="">
      <xdr:nvSpPr>
        <xdr:cNvPr id="401" name="テキスト ボックス 400"/>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4" name="円/楕円 403"/>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5" name="テキスト ボックス 404"/>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chemeClr val="dk1"/>
              </a:solidFill>
              <a:effectLst/>
              <a:latin typeface="+mn-lt"/>
              <a:ea typeface="+mn-ea"/>
              <a:cs typeface="+mn-cs"/>
            </a:rPr>
            <a:t>基金総額及び各種使用料等の充当可能財源が将来負担額を大きく上回っているため、比率が発生しない。</a:t>
          </a:r>
          <a:endParaRPr lang="ja-JP" altLang="ja-JP" sz="1400">
            <a:effectLst/>
          </a:endParaRPr>
        </a:p>
        <a:p>
          <a:pPr rtl="0"/>
          <a:r>
            <a:rPr lang="ja-JP" altLang="ja-JP" sz="1100" b="0" i="0" baseline="0">
              <a:solidFill>
                <a:schemeClr val="dk1"/>
              </a:solidFill>
              <a:effectLst/>
              <a:latin typeface="+mn-lt"/>
              <a:ea typeface="+mn-ea"/>
              <a:cs typeface="+mn-cs"/>
            </a:rPr>
            <a:t>　しかし、今後、公共施設の老朽化に伴い、道路や橋、学校など改修が必要となってくることから、インフラ整備を計画的に行っていき地方債の増加を抑えなければならない。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類似団体平均値より低い水準を維持しており、平成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平成１０年代は、退職者不補充・新規採用職員の抑制を図り続けたために、職員の年齢構成に偏りが激しくなり、職員の多い年代と少ない年代が更に生まれた。</a:t>
          </a:r>
          <a:endParaRPr lang="ja-JP" altLang="ja-JP" sz="1400">
            <a:effectLst/>
          </a:endParaRPr>
        </a:p>
        <a:p>
          <a:pPr rtl="0"/>
          <a:r>
            <a:rPr lang="ja-JP" altLang="ja-JP" sz="1100" b="0" i="0" baseline="0">
              <a:solidFill>
                <a:schemeClr val="dk1"/>
              </a:solidFill>
              <a:effectLst/>
              <a:latin typeface="+mn-lt"/>
              <a:ea typeface="+mn-ea"/>
              <a:cs typeface="+mn-cs"/>
            </a:rPr>
            <a:t>　平成２０年代の団塊世代の退職により、急激な職員の若返りが進行し、また、管理職の若返りも進んでいる。</a:t>
          </a:r>
          <a:endParaRPr lang="ja-JP" altLang="ja-JP" sz="1400">
            <a:effectLst/>
          </a:endParaRPr>
        </a:p>
        <a:p>
          <a:pPr rtl="0"/>
          <a:r>
            <a:rPr lang="ja-JP" altLang="ja-JP" sz="1100" b="0" i="0" baseline="0">
              <a:solidFill>
                <a:schemeClr val="dk1"/>
              </a:solidFill>
              <a:effectLst/>
              <a:latin typeface="+mn-lt"/>
              <a:ea typeface="+mn-ea"/>
              <a:cs typeface="+mn-cs"/>
            </a:rPr>
            <a:t>　今後は退職者が減少し、職員の平均年齢が上がっていく中で、どのように人件費を抑制していくか検討が必要である。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35</xdr:row>
      <xdr:rowOff>170434</xdr:rowOff>
    </xdr:to>
    <xdr:cxnSp macro="">
      <xdr:nvCxnSpPr>
        <xdr:cNvPr id="64" name="直線コネクタ 63"/>
        <xdr:cNvCxnSpPr/>
      </xdr:nvCxnSpPr>
      <xdr:spPr>
        <a:xfrm flipV="1">
          <a:off x="3987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133858</xdr:rowOff>
    </xdr:from>
    <xdr:to>
      <xdr:col>5</xdr:col>
      <xdr:colOff>549275</xdr:colOff>
      <xdr:row>35</xdr:row>
      <xdr:rowOff>170434</xdr:rowOff>
    </xdr:to>
    <xdr:cxnSp macro="">
      <xdr:nvCxnSpPr>
        <xdr:cNvPr id="67" name="直線コネクタ 66"/>
        <xdr:cNvCxnSpPr/>
      </xdr:nvCxnSpPr>
      <xdr:spPr>
        <a:xfrm>
          <a:off x="3098800" y="61346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35</xdr:row>
      <xdr:rowOff>133858</xdr:rowOff>
    </xdr:to>
    <xdr:cxnSp macro="">
      <xdr:nvCxnSpPr>
        <xdr:cNvPr id="70" name="直線コネクタ 69"/>
        <xdr:cNvCxnSpPr/>
      </xdr:nvCxnSpPr>
      <xdr:spPr>
        <a:xfrm>
          <a:off x="2209800" y="6134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36</xdr:row>
      <xdr:rowOff>62992</xdr:rowOff>
    </xdr:to>
    <xdr:cxnSp macro="">
      <xdr:nvCxnSpPr>
        <xdr:cNvPr id="73" name="直線コネクタ 72"/>
        <xdr:cNvCxnSpPr/>
      </xdr:nvCxnSpPr>
      <xdr:spPr>
        <a:xfrm flipV="1">
          <a:off x="1320800" y="6134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119634</xdr:rowOff>
    </xdr:from>
    <xdr:to>
      <xdr:col>5</xdr:col>
      <xdr:colOff>600075</xdr:colOff>
      <xdr:row>36</xdr:row>
      <xdr:rowOff>49784</xdr:rowOff>
    </xdr:to>
    <xdr:sp macro="" textlink="">
      <xdr:nvSpPr>
        <xdr:cNvPr id="85" name="円/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83058</xdr:rowOff>
    </xdr:from>
    <xdr:to>
      <xdr:col>4</xdr:col>
      <xdr:colOff>396875</xdr:colOff>
      <xdr:row>36</xdr:row>
      <xdr:rowOff>13208</xdr:rowOff>
    </xdr:to>
    <xdr:sp macro="" textlink="">
      <xdr:nvSpPr>
        <xdr:cNvPr id="87" name="円/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9" name="円/楕円 88"/>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90" name="テキスト ボックス 89"/>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1" name="円/楕円 90"/>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2" name="テキスト ボックス 91"/>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昨年度と比較し</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類似団体平均値と比較して</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ポイント高い値を示している。</a:t>
          </a:r>
          <a:endParaRPr lang="ja-JP" altLang="ja-JP" sz="1400">
            <a:effectLst/>
          </a:endParaRPr>
        </a:p>
        <a:p>
          <a:pPr rtl="0"/>
          <a:r>
            <a:rPr lang="ja-JP" altLang="ja-JP" sz="1100" b="0" i="0" baseline="0">
              <a:solidFill>
                <a:schemeClr val="dk1"/>
              </a:solidFill>
              <a:effectLst/>
              <a:latin typeface="+mn-lt"/>
              <a:ea typeface="+mn-ea"/>
              <a:cs typeface="+mn-cs"/>
            </a:rPr>
            <a:t> 　所有施設が大規模であり、また施設数も多いため、燃料費の高騰や労務単価の上昇により需用費及び委託料が</a:t>
          </a:r>
          <a:r>
            <a:rPr lang="ja-JP" altLang="en-US" sz="1100" b="0" i="0" baseline="0">
              <a:solidFill>
                <a:schemeClr val="dk1"/>
              </a:solidFill>
              <a:effectLst/>
              <a:latin typeface="+mn-lt"/>
              <a:ea typeface="+mn-ea"/>
              <a:cs typeface="+mn-cs"/>
            </a:rPr>
            <a:t>多いのが理由と考える。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施設管理の経費縮減</a:t>
          </a:r>
          <a:r>
            <a:rPr lang="ja-JP" altLang="en-US" sz="1100" b="0" i="0" baseline="0">
              <a:solidFill>
                <a:schemeClr val="dk1"/>
              </a:solidFill>
              <a:effectLst/>
              <a:latin typeface="+mn-lt"/>
              <a:ea typeface="+mn-ea"/>
              <a:cs typeface="+mn-cs"/>
            </a:rPr>
            <a:t>や総面積を減らす</a:t>
          </a:r>
          <a:r>
            <a:rPr lang="ja-JP" altLang="ja-JP" sz="1100" b="0" i="0" baseline="0">
              <a:solidFill>
                <a:schemeClr val="dk1"/>
              </a:solidFill>
              <a:effectLst/>
              <a:latin typeface="+mn-lt"/>
              <a:ea typeface="+mn-ea"/>
              <a:cs typeface="+mn-cs"/>
            </a:rPr>
            <a:t>などの経費節減を行っていく</a:t>
          </a:r>
          <a:r>
            <a:rPr lang="ja-JP" altLang="en-US" sz="1100" b="0" i="0" baseline="0">
              <a:solidFill>
                <a:schemeClr val="dk1"/>
              </a:solidFill>
              <a:effectLst/>
              <a:latin typeface="+mn-lt"/>
              <a:ea typeface="+mn-ea"/>
              <a:cs typeface="+mn-cs"/>
            </a:rPr>
            <a:t>事が重要である。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165100</xdr:rowOff>
    </xdr:to>
    <xdr:cxnSp macro="">
      <xdr:nvCxnSpPr>
        <xdr:cNvPr id="125" name="直線コネクタ 124"/>
        <xdr:cNvCxnSpPr/>
      </xdr:nvCxnSpPr>
      <xdr:spPr>
        <a:xfrm flipV="1">
          <a:off x="15671800" y="3159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130810</xdr:rowOff>
    </xdr:from>
    <xdr:to>
      <xdr:col>22</xdr:col>
      <xdr:colOff>565150</xdr:colOff>
      <xdr:row>18</xdr:row>
      <xdr:rowOff>165100</xdr:rowOff>
    </xdr:to>
    <xdr:cxnSp macro="">
      <xdr:nvCxnSpPr>
        <xdr:cNvPr id="128" name="直線コネクタ 127"/>
        <xdr:cNvCxnSpPr/>
      </xdr:nvCxnSpPr>
      <xdr:spPr>
        <a:xfrm>
          <a:off x="14782800" y="30454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153670</xdr:rowOff>
    </xdr:to>
    <xdr:cxnSp macro="">
      <xdr:nvCxnSpPr>
        <xdr:cNvPr id="131" name="直線コネクタ 130"/>
        <xdr:cNvCxnSpPr/>
      </xdr:nvCxnSpPr>
      <xdr:spPr>
        <a:xfrm flipV="1">
          <a:off x="13893800" y="304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153670</xdr:rowOff>
    </xdr:from>
    <xdr:to>
      <xdr:col>20</xdr:col>
      <xdr:colOff>158750</xdr:colOff>
      <xdr:row>18</xdr:row>
      <xdr:rowOff>96520</xdr:rowOff>
    </xdr:to>
    <xdr:cxnSp macro="">
      <xdr:nvCxnSpPr>
        <xdr:cNvPr id="134" name="直線コネクタ 133"/>
        <xdr:cNvCxnSpPr/>
      </xdr:nvCxnSpPr>
      <xdr:spPr>
        <a:xfrm flipV="1">
          <a:off x="13004800" y="3068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4" name="円/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6" name="円/楕円 145"/>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7" name="テキスト ボックス 146"/>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102870</xdr:rowOff>
    </xdr:from>
    <xdr:to>
      <xdr:col>20</xdr:col>
      <xdr:colOff>209550</xdr:colOff>
      <xdr:row>18</xdr:row>
      <xdr:rowOff>33020</xdr:rowOff>
    </xdr:to>
    <xdr:sp macro="" textlink="">
      <xdr:nvSpPr>
        <xdr:cNvPr id="150" name="円/楕円 149"/>
        <xdr:cNvSpPr/>
      </xdr:nvSpPr>
      <xdr:spPr>
        <a:xfrm>
          <a:off x="13843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17797</xdr:rowOff>
    </xdr:from>
    <xdr:ext cx="762000" cy="259045"/>
    <xdr:sp macro="" textlink="">
      <xdr:nvSpPr>
        <xdr:cNvPr id="151" name="テキスト ボックス 150"/>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45720</xdr:rowOff>
    </xdr:from>
    <xdr:to>
      <xdr:col>19</xdr:col>
      <xdr:colOff>6350</xdr:colOff>
      <xdr:row>18</xdr:row>
      <xdr:rowOff>147320</xdr:rowOff>
    </xdr:to>
    <xdr:sp macro="" textlink="">
      <xdr:nvSpPr>
        <xdr:cNvPr id="152" name="円/楕円 151"/>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132097</xdr:rowOff>
    </xdr:from>
    <xdr:ext cx="762000" cy="259045"/>
    <xdr:sp macro="" textlink="">
      <xdr:nvSpPr>
        <xdr:cNvPr id="153" name="テキスト ボックス 152"/>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aseline="0">
              <a:solidFill>
                <a:schemeClr val="dk1"/>
              </a:solidFill>
              <a:effectLst/>
              <a:latin typeface="+mn-lt"/>
              <a:ea typeface="+mn-ea"/>
              <a:cs typeface="+mn-cs"/>
            </a:rPr>
            <a:t>  昨年度と比較し</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増加したが、</a:t>
          </a:r>
          <a:r>
            <a:rPr lang="ja-JP" altLang="ja-JP" sz="1100" b="0" i="0" baseline="0">
              <a:solidFill>
                <a:schemeClr val="dk1"/>
              </a:solidFill>
              <a:effectLst/>
              <a:latin typeface="+mn-lt"/>
              <a:ea typeface="+mn-ea"/>
              <a:cs typeface="+mn-cs"/>
            </a:rPr>
            <a:t>類似団体平均値より1.3ポイント低くなっている。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の本村の特徴であり、人口増にも影響する要因となっている子育て支援策（子ども医療費の無料化等）により増加する可能性があるが、消費税増税に伴う地方消費税交付金を有効に活用するよう更なる充実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167822</xdr:rowOff>
    </xdr:to>
    <xdr:cxnSp macro="">
      <xdr:nvCxnSpPr>
        <xdr:cNvPr id="187" name="直線コネクタ 186"/>
        <xdr:cNvCxnSpPr/>
      </xdr:nvCxnSpPr>
      <xdr:spPr>
        <a:xfrm>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151493</xdr:rowOff>
    </xdr:to>
    <xdr:cxnSp macro="">
      <xdr:nvCxnSpPr>
        <xdr:cNvPr id="190" name="直線コネクタ 189"/>
        <xdr:cNvCxnSpPr/>
      </xdr:nvCxnSpPr>
      <xdr:spPr>
        <a:xfrm>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135165</xdr:rowOff>
    </xdr:to>
    <xdr:cxnSp macro="">
      <xdr:nvCxnSpPr>
        <xdr:cNvPr id="193" name="直線コネクタ 192"/>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135165</xdr:rowOff>
    </xdr:to>
    <xdr:cxnSp macro="">
      <xdr:nvCxnSpPr>
        <xdr:cNvPr id="196" name="直線コネクタ 195"/>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8" name="円/楕円 207"/>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09" name="テキスト ボックス 208"/>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類似団体平均値と比較し</a:t>
          </a:r>
          <a:r>
            <a:rPr lang="en-US" altLang="ja-JP" sz="1100" b="0" i="0" baseline="0">
              <a:solidFill>
                <a:schemeClr val="dk1"/>
              </a:solidFill>
              <a:effectLst/>
              <a:latin typeface="+mn-lt"/>
              <a:ea typeface="+mn-ea"/>
              <a:cs typeface="+mn-cs"/>
            </a:rPr>
            <a:t>6.8</a:t>
          </a:r>
          <a:r>
            <a:rPr lang="ja-JP" altLang="ja-JP" sz="1100" b="0" i="0" baseline="0">
              <a:solidFill>
                <a:schemeClr val="dk1"/>
              </a:solidFill>
              <a:effectLst/>
              <a:latin typeface="+mn-lt"/>
              <a:ea typeface="+mn-ea"/>
              <a:cs typeface="+mn-cs"/>
            </a:rPr>
            <a:t>ポイント低くなっているが、これは国保会計と簡易水道会計への繰出金が低い水準で推移してきたことが主な要因と分析している。</a:t>
          </a:r>
          <a:endParaRPr lang="ja-JP" altLang="ja-JP" sz="1400">
            <a:effectLst/>
          </a:endParaRPr>
        </a:p>
        <a:p>
          <a:pPr rtl="0"/>
          <a:r>
            <a:rPr lang="ja-JP" altLang="ja-JP" sz="1100" b="0" i="0" baseline="0">
              <a:solidFill>
                <a:schemeClr val="dk1"/>
              </a:solidFill>
              <a:effectLst/>
              <a:latin typeface="+mn-lt"/>
              <a:ea typeface="+mn-ea"/>
              <a:cs typeface="+mn-cs"/>
            </a:rPr>
            <a:t>　ただし、特別会計への繰出金については、今後増加していく要因があることから、特別会計の適正化を図っていくことが必要である。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62992</xdr:rowOff>
    </xdr:from>
    <xdr:to>
      <xdr:col>24</xdr:col>
      <xdr:colOff>31750</xdr:colOff>
      <xdr:row>54</xdr:row>
      <xdr:rowOff>76708</xdr:rowOff>
    </xdr:to>
    <xdr:cxnSp macro="">
      <xdr:nvCxnSpPr>
        <xdr:cNvPr id="245" name="直線コネクタ 244"/>
        <xdr:cNvCxnSpPr/>
      </xdr:nvCxnSpPr>
      <xdr:spPr>
        <a:xfrm>
          <a:off x="15671800" y="93212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44704</xdr:rowOff>
    </xdr:from>
    <xdr:to>
      <xdr:col>22</xdr:col>
      <xdr:colOff>565150</xdr:colOff>
      <xdr:row>54</xdr:row>
      <xdr:rowOff>62992</xdr:rowOff>
    </xdr:to>
    <xdr:cxnSp macro="">
      <xdr:nvCxnSpPr>
        <xdr:cNvPr id="248" name="直線コネクタ 247"/>
        <xdr:cNvCxnSpPr/>
      </xdr:nvCxnSpPr>
      <xdr:spPr>
        <a:xfrm>
          <a:off x="14782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44704</xdr:rowOff>
    </xdr:from>
    <xdr:to>
      <xdr:col>21</xdr:col>
      <xdr:colOff>361950</xdr:colOff>
      <xdr:row>54</xdr:row>
      <xdr:rowOff>62992</xdr:rowOff>
    </xdr:to>
    <xdr:cxnSp macro="">
      <xdr:nvCxnSpPr>
        <xdr:cNvPr id="251" name="直線コネクタ 250"/>
        <xdr:cNvCxnSpPr/>
      </xdr:nvCxnSpPr>
      <xdr:spPr>
        <a:xfrm flipV="1">
          <a:off x="13893800" y="93030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62992</xdr:rowOff>
    </xdr:from>
    <xdr:to>
      <xdr:col>20</xdr:col>
      <xdr:colOff>158750</xdr:colOff>
      <xdr:row>54</xdr:row>
      <xdr:rowOff>81280</xdr:rowOff>
    </xdr:to>
    <xdr:cxnSp macro="">
      <xdr:nvCxnSpPr>
        <xdr:cNvPr id="254" name="直線コネクタ 253"/>
        <xdr:cNvCxnSpPr/>
      </xdr:nvCxnSpPr>
      <xdr:spPr>
        <a:xfrm flipV="1">
          <a:off x="13004800" y="93212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25908</xdr:rowOff>
    </xdr:from>
    <xdr:to>
      <xdr:col>24</xdr:col>
      <xdr:colOff>82550</xdr:colOff>
      <xdr:row>54</xdr:row>
      <xdr:rowOff>127508</xdr:rowOff>
    </xdr:to>
    <xdr:sp macro="" textlink="">
      <xdr:nvSpPr>
        <xdr:cNvPr id="264" name="円/楕円 263"/>
        <xdr:cNvSpPr/>
      </xdr:nvSpPr>
      <xdr:spPr>
        <a:xfrm>
          <a:off x="16459200" y="9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105935</xdr:rowOff>
    </xdr:from>
    <xdr:ext cx="762000" cy="259045"/>
    <xdr:sp macro="" textlink="">
      <xdr:nvSpPr>
        <xdr:cNvPr id="265" name="その他該当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xdr:rowOff>
    </xdr:from>
    <xdr:to>
      <xdr:col>22</xdr:col>
      <xdr:colOff>615950</xdr:colOff>
      <xdr:row>54</xdr:row>
      <xdr:rowOff>113792</xdr:rowOff>
    </xdr:to>
    <xdr:sp macro="" textlink="">
      <xdr:nvSpPr>
        <xdr:cNvPr id="266" name="円/楕円 265"/>
        <xdr:cNvSpPr/>
      </xdr:nvSpPr>
      <xdr:spPr>
        <a:xfrm>
          <a:off x="15621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123969</xdr:rowOff>
    </xdr:from>
    <xdr:ext cx="736600" cy="259045"/>
    <xdr:sp macro="" textlink="">
      <xdr:nvSpPr>
        <xdr:cNvPr id="267" name="テキスト ボックス 266"/>
        <xdr:cNvSpPr txBox="1"/>
      </xdr:nvSpPr>
      <xdr:spPr>
        <a:xfrm>
          <a:off x="15290800" y="903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165354</xdr:rowOff>
    </xdr:from>
    <xdr:to>
      <xdr:col>21</xdr:col>
      <xdr:colOff>412750</xdr:colOff>
      <xdr:row>54</xdr:row>
      <xdr:rowOff>95504</xdr:rowOff>
    </xdr:to>
    <xdr:sp macro="" textlink="">
      <xdr:nvSpPr>
        <xdr:cNvPr id="268" name="円/楕円 267"/>
        <xdr:cNvSpPr/>
      </xdr:nvSpPr>
      <xdr:spPr>
        <a:xfrm>
          <a:off x="14732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105681</xdr:rowOff>
    </xdr:from>
    <xdr:ext cx="762000" cy="259045"/>
    <xdr:sp macro="" textlink="">
      <xdr:nvSpPr>
        <xdr:cNvPr id="269" name="テキスト ボックス 268"/>
        <xdr:cNvSpPr txBox="1"/>
      </xdr:nvSpPr>
      <xdr:spPr>
        <a:xfrm>
          <a:off x="14401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xdr:rowOff>
    </xdr:from>
    <xdr:to>
      <xdr:col>20</xdr:col>
      <xdr:colOff>209550</xdr:colOff>
      <xdr:row>54</xdr:row>
      <xdr:rowOff>113792</xdr:rowOff>
    </xdr:to>
    <xdr:sp macro="" textlink="">
      <xdr:nvSpPr>
        <xdr:cNvPr id="270" name="円/楕円 269"/>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123969</xdr:rowOff>
    </xdr:from>
    <xdr:ext cx="762000" cy="259045"/>
    <xdr:sp macro="" textlink="">
      <xdr:nvSpPr>
        <xdr:cNvPr id="271" name="テキスト ボックス 270"/>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2" name="円/楕円 27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142257</xdr:rowOff>
    </xdr:from>
    <xdr:ext cx="762000" cy="259045"/>
    <xdr:sp macro="" textlink="">
      <xdr:nvSpPr>
        <xdr:cNvPr id="273" name="テキスト ボックス 27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類似団体平均値と比較すると</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ポイント下回っている。前年度と比較すると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増加している。</a:t>
          </a:r>
          <a:endParaRPr lang="ja-JP" altLang="ja-JP" sz="1400">
            <a:effectLst/>
          </a:endParaRPr>
        </a:p>
        <a:p>
          <a:pPr rtl="0"/>
          <a:r>
            <a:rPr lang="ja-JP" altLang="ja-JP" sz="1100" b="0" i="0" baseline="0">
              <a:solidFill>
                <a:schemeClr val="dk1"/>
              </a:solidFill>
              <a:effectLst/>
              <a:latin typeface="+mn-lt"/>
              <a:ea typeface="+mn-ea"/>
              <a:cs typeface="+mn-cs"/>
            </a:rPr>
            <a:t>　内容的には、負担金や助成金といったものが多く、</a:t>
          </a:r>
          <a:r>
            <a:rPr lang="ja-JP" altLang="en-US" sz="1100" b="0" i="0" baseline="0">
              <a:solidFill>
                <a:schemeClr val="dk1"/>
              </a:solidFill>
              <a:effectLst/>
              <a:latin typeface="+mn-lt"/>
              <a:ea typeface="+mn-ea"/>
              <a:cs typeface="+mn-cs"/>
            </a:rPr>
            <a:t>少子化対策等による助成が増えている。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効果的な成果を上げ、税収等の増加につなげると供に、効果が少ない事業の見直しが必要である。</a:t>
          </a:r>
          <a:r>
            <a:rPr lang="ja-JP" altLang="ja-JP" sz="1100" b="0" i="0" baseline="0">
              <a:solidFill>
                <a:schemeClr val="dk1"/>
              </a:solidFill>
              <a:effectLst/>
              <a:latin typeface="+mn-lt"/>
              <a:ea typeface="+mn-ea"/>
              <a:cs typeface="+mn-cs"/>
            </a:rPr>
            <a:t>　</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62992</xdr:rowOff>
    </xdr:to>
    <xdr:cxnSp macro="">
      <xdr:nvCxnSpPr>
        <xdr:cNvPr id="303" name="直線コネクタ 302"/>
        <xdr:cNvCxnSpPr/>
      </xdr:nvCxnSpPr>
      <xdr:spPr>
        <a:xfrm>
          <a:off x="15671800" y="6230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58420</xdr:rowOff>
    </xdr:to>
    <xdr:cxnSp macro="">
      <xdr:nvCxnSpPr>
        <xdr:cNvPr id="306" name="直線コネクタ 305"/>
        <xdr:cNvCxnSpPr/>
      </xdr:nvCxnSpPr>
      <xdr:spPr>
        <a:xfrm>
          <a:off x="14782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35560</xdr:rowOff>
    </xdr:to>
    <xdr:cxnSp macro="">
      <xdr:nvCxnSpPr>
        <xdr:cNvPr id="309" name="直線コネクタ 308"/>
        <xdr:cNvCxnSpPr/>
      </xdr:nvCxnSpPr>
      <xdr:spPr>
        <a:xfrm flipV="1">
          <a:off x="13893800" y="6203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58420</xdr:rowOff>
    </xdr:to>
    <xdr:cxnSp macro="">
      <xdr:nvCxnSpPr>
        <xdr:cNvPr id="312" name="直線コネクタ 311"/>
        <xdr:cNvCxnSpPr/>
      </xdr:nvCxnSpPr>
      <xdr:spPr>
        <a:xfrm flipV="1">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2" name="円/楕円 32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4" name="円/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6" name="円/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8" name="円/楕円 327"/>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9" name="テキスト ボックス 32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0" name="円/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1.2</a:t>
          </a:r>
          <a:r>
            <a:rPr kumimoji="1" lang="ja-JP" altLang="en-US" sz="1100" baseline="0">
              <a:solidFill>
                <a:schemeClr val="dk1"/>
              </a:solidFill>
              <a:effectLst/>
              <a:latin typeface="+mn-lt"/>
              <a:ea typeface="+mn-ea"/>
              <a:cs typeface="+mn-cs"/>
            </a:rPr>
            <a:t>ポイント減少したが、平成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年度の地方債発行額が多くなっており、平成</a:t>
          </a:r>
          <a:r>
            <a:rPr kumimoji="1" lang="en-US" altLang="ja-JP" sz="1100" baseline="0">
              <a:solidFill>
                <a:schemeClr val="dk1"/>
              </a:solidFill>
              <a:effectLst/>
              <a:latin typeface="+mn-lt"/>
              <a:ea typeface="+mn-ea"/>
              <a:cs typeface="+mn-cs"/>
            </a:rPr>
            <a:t>28</a:t>
          </a:r>
          <a:r>
            <a:rPr kumimoji="1" lang="ja-JP" altLang="en-US" sz="1100" baseline="0">
              <a:solidFill>
                <a:schemeClr val="dk1"/>
              </a:solidFill>
              <a:effectLst/>
              <a:latin typeface="+mn-lt"/>
              <a:ea typeface="+mn-ea"/>
              <a:cs typeface="+mn-cs"/>
            </a:rPr>
            <a:t>年度以降は、公債費が増加する予定である。</a:t>
          </a:r>
          <a:endParaRPr kumimoji="1" lang="en-US" altLang="ja-JP" sz="110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借入と償還のバランスを考慮し事業を行う必要性があり、将来的に地方債を抑制していくことが必要である。</a:t>
          </a:r>
          <a:endParaRPr lang="ja-JP" altLang="ja-JP" sz="1400">
            <a:effectLst/>
          </a:endParaRPr>
        </a:p>
        <a:p>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96520</xdr:rowOff>
    </xdr:from>
    <xdr:to>
      <xdr:col>7</xdr:col>
      <xdr:colOff>15875</xdr:colOff>
      <xdr:row>77</xdr:row>
      <xdr:rowOff>142239</xdr:rowOff>
    </xdr:to>
    <xdr:cxnSp macro="">
      <xdr:nvCxnSpPr>
        <xdr:cNvPr id="363" name="直線コネクタ 362"/>
        <xdr:cNvCxnSpPr/>
      </xdr:nvCxnSpPr>
      <xdr:spPr>
        <a:xfrm flipV="1">
          <a:off x="3987800" y="13298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73661</xdr:rowOff>
    </xdr:from>
    <xdr:to>
      <xdr:col>5</xdr:col>
      <xdr:colOff>549275</xdr:colOff>
      <xdr:row>77</xdr:row>
      <xdr:rowOff>142239</xdr:rowOff>
    </xdr:to>
    <xdr:cxnSp macro="">
      <xdr:nvCxnSpPr>
        <xdr:cNvPr id="366" name="直線コネクタ 365"/>
        <xdr:cNvCxnSpPr/>
      </xdr:nvCxnSpPr>
      <xdr:spPr>
        <a:xfrm>
          <a:off x="3098800" y="13275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27939</xdr:rowOff>
    </xdr:from>
    <xdr:to>
      <xdr:col>4</xdr:col>
      <xdr:colOff>346075</xdr:colOff>
      <xdr:row>77</xdr:row>
      <xdr:rowOff>73661</xdr:rowOff>
    </xdr:to>
    <xdr:cxnSp macro="">
      <xdr:nvCxnSpPr>
        <xdr:cNvPr id="369" name="直線コネクタ 368"/>
        <xdr:cNvCxnSpPr/>
      </xdr:nvCxnSpPr>
      <xdr:spPr>
        <a:xfrm>
          <a:off x="2209800" y="13229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27939</xdr:rowOff>
    </xdr:from>
    <xdr:to>
      <xdr:col>3</xdr:col>
      <xdr:colOff>142875</xdr:colOff>
      <xdr:row>77</xdr:row>
      <xdr:rowOff>62230</xdr:rowOff>
    </xdr:to>
    <xdr:cxnSp macro="">
      <xdr:nvCxnSpPr>
        <xdr:cNvPr id="372" name="直線コネクタ 371"/>
        <xdr:cNvCxnSpPr/>
      </xdr:nvCxnSpPr>
      <xdr:spPr>
        <a:xfrm flipV="1">
          <a:off x="1320800" y="13229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45720</xdr:rowOff>
    </xdr:from>
    <xdr:to>
      <xdr:col>7</xdr:col>
      <xdr:colOff>66675</xdr:colOff>
      <xdr:row>77</xdr:row>
      <xdr:rowOff>147320</xdr:rowOff>
    </xdr:to>
    <xdr:sp macro="" textlink="">
      <xdr:nvSpPr>
        <xdr:cNvPr id="382" name="円/楕円 381"/>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17797</xdr:rowOff>
    </xdr:from>
    <xdr:ext cx="762000" cy="259045"/>
    <xdr:sp macro="" textlink="">
      <xdr:nvSpPr>
        <xdr:cNvPr id="383" name="公債費該当値テキスト"/>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91439</xdr:rowOff>
    </xdr:from>
    <xdr:to>
      <xdr:col>5</xdr:col>
      <xdr:colOff>600075</xdr:colOff>
      <xdr:row>78</xdr:row>
      <xdr:rowOff>21589</xdr:rowOff>
    </xdr:to>
    <xdr:sp macro="" textlink="">
      <xdr:nvSpPr>
        <xdr:cNvPr id="384" name="円/楕円 383"/>
        <xdr:cNvSpPr/>
      </xdr:nvSpPr>
      <xdr:spPr>
        <a:xfrm>
          <a:off x="3937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6366</xdr:rowOff>
    </xdr:from>
    <xdr:ext cx="736600" cy="259045"/>
    <xdr:sp macro="" textlink="">
      <xdr:nvSpPr>
        <xdr:cNvPr id="385" name="テキスト ボックス 384"/>
        <xdr:cNvSpPr txBox="1"/>
      </xdr:nvSpPr>
      <xdr:spPr>
        <a:xfrm>
          <a:off x="3606800" y="1337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22861</xdr:rowOff>
    </xdr:from>
    <xdr:to>
      <xdr:col>4</xdr:col>
      <xdr:colOff>396875</xdr:colOff>
      <xdr:row>77</xdr:row>
      <xdr:rowOff>124461</xdr:rowOff>
    </xdr:to>
    <xdr:sp macro="" textlink="">
      <xdr:nvSpPr>
        <xdr:cNvPr id="386" name="円/楕円 385"/>
        <xdr:cNvSpPr/>
      </xdr:nvSpPr>
      <xdr:spPr>
        <a:xfrm>
          <a:off x="3048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109238</xdr:rowOff>
    </xdr:from>
    <xdr:ext cx="762000" cy="259045"/>
    <xdr:sp macro="" textlink="">
      <xdr:nvSpPr>
        <xdr:cNvPr id="387" name="テキスト ボックス 386"/>
        <xdr:cNvSpPr txBox="1"/>
      </xdr:nvSpPr>
      <xdr:spPr>
        <a:xfrm>
          <a:off x="2717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148589</xdr:rowOff>
    </xdr:from>
    <xdr:to>
      <xdr:col>3</xdr:col>
      <xdr:colOff>193675</xdr:colOff>
      <xdr:row>77</xdr:row>
      <xdr:rowOff>78739</xdr:rowOff>
    </xdr:to>
    <xdr:sp macro="" textlink="">
      <xdr:nvSpPr>
        <xdr:cNvPr id="388" name="円/楕円 387"/>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63516</xdr:rowOff>
    </xdr:from>
    <xdr:ext cx="762000" cy="259045"/>
    <xdr:sp macro="" textlink="">
      <xdr:nvSpPr>
        <xdr:cNvPr id="389" name="テキスト ボックス 388"/>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90" name="円/楕円 389"/>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123207</xdr:rowOff>
    </xdr:from>
    <xdr:ext cx="762000" cy="259045"/>
    <xdr:sp macro="" textlink="">
      <xdr:nvSpPr>
        <xdr:cNvPr id="391" name="テキスト ボックス 390"/>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類似団体平均値を</a:t>
          </a:r>
          <a:r>
            <a:rPr lang="en-US" altLang="ja-JP" sz="1100" b="0" i="0" baseline="0">
              <a:solidFill>
                <a:schemeClr val="dk1"/>
              </a:solidFill>
              <a:effectLst/>
              <a:latin typeface="+mn-lt"/>
              <a:ea typeface="+mn-ea"/>
              <a:cs typeface="+mn-cs"/>
            </a:rPr>
            <a:t>8.7</a:t>
          </a:r>
          <a:r>
            <a:rPr lang="ja-JP" altLang="ja-JP" sz="1100" b="0" i="0" baseline="0">
              <a:solidFill>
                <a:schemeClr val="dk1"/>
              </a:solidFill>
              <a:effectLst/>
              <a:latin typeface="+mn-lt"/>
              <a:ea typeface="+mn-ea"/>
              <a:cs typeface="+mn-cs"/>
            </a:rPr>
            <a:t>ポイント下回っているが、建設事業については、国庫補助金の交付実績及び普通交付税等の交付額の増減により影響を受け、本村で実施する公共事業においても毎年度増減幅が大きくなるため、今後の財政状況及び国の施策等を考え、適正規模の事業費の執行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76</xdr:row>
      <xdr:rowOff>16511</xdr:rowOff>
    </xdr:to>
    <xdr:cxnSp macro="">
      <xdr:nvCxnSpPr>
        <xdr:cNvPr id="424" name="直線コネクタ 423"/>
        <xdr:cNvCxnSpPr/>
      </xdr:nvCxnSpPr>
      <xdr:spPr>
        <a:xfrm flipV="1">
          <a:off x="15671800" y="13012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76</xdr:row>
      <xdr:rowOff>16511</xdr:rowOff>
    </xdr:to>
    <xdr:cxnSp macro="">
      <xdr:nvCxnSpPr>
        <xdr:cNvPr id="427" name="直線コネクタ 426"/>
        <xdr:cNvCxnSpPr/>
      </xdr:nvCxnSpPr>
      <xdr:spPr>
        <a:xfrm>
          <a:off x="14782800" y="12871450"/>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43180</xdr:rowOff>
    </xdr:to>
    <xdr:cxnSp macro="">
      <xdr:nvCxnSpPr>
        <xdr:cNvPr id="430" name="直線コネクタ 429"/>
        <xdr:cNvCxnSpPr/>
      </xdr:nvCxnSpPr>
      <xdr:spPr>
        <a:xfrm flipV="1">
          <a:off x="13893800" y="12871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43180</xdr:rowOff>
    </xdr:from>
    <xdr:to>
      <xdr:col>20</xdr:col>
      <xdr:colOff>158750</xdr:colOff>
      <xdr:row>76</xdr:row>
      <xdr:rowOff>46989</xdr:rowOff>
    </xdr:to>
    <xdr:cxnSp macro="">
      <xdr:nvCxnSpPr>
        <xdr:cNvPr id="433" name="直線コネクタ 432"/>
        <xdr:cNvCxnSpPr/>
      </xdr:nvCxnSpPr>
      <xdr:spPr>
        <a:xfrm flipV="1">
          <a:off x="13004800" y="129019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102870</xdr:rowOff>
    </xdr:from>
    <xdr:to>
      <xdr:col>24</xdr:col>
      <xdr:colOff>82550</xdr:colOff>
      <xdr:row>76</xdr:row>
      <xdr:rowOff>33020</xdr:rowOff>
    </xdr:to>
    <xdr:sp macro="" textlink="">
      <xdr:nvSpPr>
        <xdr:cNvPr id="443" name="円/楕円 442"/>
        <xdr:cNvSpPr/>
      </xdr:nvSpPr>
      <xdr:spPr>
        <a:xfrm>
          <a:off x="16459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119397</xdr:rowOff>
    </xdr:from>
    <xdr:ext cx="762000" cy="259045"/>
    <xdr:sp macro="" textlink="">
      <xdr:nvSpPr>
        <xdr:cNvPr id="444" name="公債費以外該当値テキスト"/>
        <xdr:cNvSpPr txBox="1"/>
      </xdr:nvSpPr>
      <xdr:spPr>
        <a:xfrm>
          <a:off x="16598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137160</xdr:rowOff>
    </xdr:from>
    <xdr:to>
      <xdr:col>22</xdr:col>
      <xdr:colOff>615950</xdr:colOff>
      <xdr:row>76</xdr:row>
      <xdr:rowOff>67311</xdr:rowOff>
    </xdr:to>
    <xdr:sp macro="" textlink="">
      <xdr:nvSpPr>
        <xdr:cNvPr id="445" name="円/楕円 444"/>
        <xdr:cNvSpPr/>
      </xdr:nvSpPr>
      <xdr:spPr>
        <a:xfrm>
          <a:off x="15621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77487</xdr:rowOff>
    </xdr:from>
    <xdr:ext cx="736600" cy="259045"/>
    <xdr:sp macro="" textlink="">
      <xdr:nvSpPr>
        <xdr:cNvPr id="446" name="テキスト ボックス 445"/>
        <xdr:cNvSpPr txBox="1"/>
      </xdr:nvSpPr>
      <xdr:spPr>
        <a:xfrm>
          <a:off x="15290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133350</xdr:rowOff>
    </xdr:from>
    <xdr:to>
      <xdr:col>21</xdr:col>
      <xdr:colOff>412750</xdr:colOff>
      <xdr:row>75</xdr:row>
      <xdr:rowOff>63500</xdr:rowOff>
    </xdr:to>
    <xdr:sp macro="" textlink="">
      <xdr:nvSpPr>
        <xdr:cNvPr id="447" name="円/楕円 446"/>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73677</xdr:rowOff>
    </xdr:from>
    <xdr:ext cx="762000" cy="259045"/>
    <xdr:sp macro="" textlink="">
      <xdr:nvSpPr>
        <xdr:cNvPr id="448" name="テキスト ボックス 447"/>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49" name="円/楕円 448"/>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104157</xdr:rowOff>
    </xdr:from>
    <xdr:ext cx="762000" cy="259045"/>
    <xdr:sp macro="" textlink="">
      <xdr:nvSpPr>
        <xdr:cNvPr id="450" name="テキスト ボックス 449"/>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51" name="円/楕円 450"/>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52" name="テキスト ボックス 451"/>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北海道更別村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130482</xdr:rowOff>
    </xdr:from>
    <xdr:to>
      <xdr:col>4</xdr:col>
      <xdr:colOff>1117600</xdr:colOff>
      <xdr:row>17</xdr:row>
      <xdr:rowOff>142078</xdr:rowOff>
    </xdr:to>
    <xdr:cxnSp macro="">
      <xdr:nvCxnSpPr>
        <xdr:cNvPr id="49" name="直線コネクタ 48"/>
        <xdr:cNvCxnSpPr/>
      </xdr:nvCxnSpPr>
      <xdr:spPr bwMode="auto">
        <a:xfrm flipV="1">
          <a:off x="5003800" y="3092757"/>
          <a:ext cx="647700" cy="1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115259</xdr:rowOff>
    </xdr:from>
    <xdr:ext cx="762000" cy="259045"/>
    <xdr:sp macro="" textlink="">
      <xdr:nvSpPr>
        <xdr:cNvPr id="50" name="人口1人当たり決算額の推移平均値テキスト130"/>
        <xdr:cNvSpPr txBox="1"/>
      </xdr:nvSpPr>
      <xdr:spPr>
        <a:xfrm>
          <a:off x="5740400" y="3077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142078</xdr:rowOff>
    </xdr:from>
    <xdr:to>
      <xdr:col>4</xdr:col>
      <xdr:colOff>469900</xdr:colOff>
      <xdr:row>18</xdr:row>
      <xdr:rowOff>2188</xdr:rowOff>
    </xdr:to>
    <xdr:cxnSp macro="">
      <xdr:nvCxnSpPr>
        <xdr:cNvPr id="52" name="直線コネクタ 51"/>
        <xdr:cNvCxnSpPr/>
      </xdr:nvCxnSpPr>
      <xdr:spPr bwMode="auto">
        <a:xfrm flipV="1">
          <a:off x="4305300" y="3104353"/>
          <a:ext cx="698500" cy="31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143695</xdr:rowOff>
    </xdr:from>
    <xdr:to>
      <xdr:col>3</xdr:col>
      <xdr:colOff>904875</xdr:colOff>
      <xdr:row>18</xdr:row>
      <xdr:rowOff>2188</xdr:rowOff>
    </xdr:to>
    <xdr:cxnSp macro="">
      <xdr:nvCxnSpPr>
        <xdr:cNvPr id="55" name="直線コネクタ 54"/>
        <xdr:cNvCxnSpPr/>
      </xdr:nvCxnSpPr>
      <xdr:spPr bwMode="auto">
        <a:xfrm>
          <a:off x="3606800" y="3105970"/>
          <a:ext cx="698500" cy="2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133879</xdr:rowOff>
    </xdr:from>
    <xdr:to>
      <xdr:col>3</xdr:col>
      <xdr:colOff>206375</xdr:colOff>
      <xdr:row>17</xdr:row>
      <xdr:rowOff>143695</xdr:rowOff>
    </xdr:to>
    <xdr:cxnSp macro="">
      <xdr:nvCxnSpPr>
        <xdr:cNvPr id="58" name="直線コネクタ 57"/>
        <xdr:cNvCxnSpPr/>
      </xdr:nvCxnSpPr>
      <xdr:spPr bwMode="auto">
        <a:xfrm>
          <a:off x="2908300" y="3096154"/>
          <a:ext cx="698500" cy="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79682</xdr:rowOff>
    </xdr:from>
    <xdr:to>
      <xdr:col>5</xdr:col>
      <xdr:colOff>34925</xdr:colOff>
      <xdr:row>18</xdr:row>
      <xdr:rowOff>9832</xdr:rowOff>
    </xdr:to>
    <xdr:sp macro="" textlink="">
      <xdr:nvSpPr>
        <xdr:cNvPr id="68" name="円/楕円 67"/>
        <xdr:cNvSpPr/>
      </xdr:nvSpPr>
      <xdr:spPr bwMode="auto">
        <a:xfrm>
          <a:off x="5600700" y="3041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96209</xdr:rowOff>
    </xdr:from>
    <xdr:ext cx="762000" cy="259045"/>
    <xdr:sp macro="" textlink="">
      <xdr:nvSpPr>
        <xdr:cNvPr id="69" name="人口1人当たり決算額の推移該当値テキスト130"/>
        <xdr:cNvSpPr txBox="1"/>
      </xdr:nvSpPr>
      <xdr:spPr>
        <a:xfrm>
          <a:off x="5740400" y="288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243,172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91278</xdr:rowOff>
    </xdr:from>
    <xdr:to>
      <xdr:col>4</xdr:col>
      <xdr:colOff>520700</xdr:colOff>
      <xdr:row>18</xdr:row>
      <xdr:rowOff>21428</xdr:rowOff>
    </xdr:to>
    <xdr:sp macro="" textlink="">
      <xdr:nvSpPr>
        <xdr:cNvPr id="70" name="円/楕円 69"/>
        <xdr:cNvSpPr/>
      </xdr:nvSpPr>
      <xdr:spPr bwMode="auto">
        <a:xfrm>
          <a:off x="4953000" y="3053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31605</xdr:rowOff>
    </xdr:from>
    <xdr:ext cx="736600" cy="259045"/>
    <xdr:sp macro="" textlink="">
      <xdr:nvSpPr>
        <xdr:cNvPr id="71" name="テキスト ボックス 70"/>
        <xdr:cNvSpPr txBox="1"/>
      </xdr:nvSpPr>
      <xdr:spPr>
        <a:xfrm>
          <a:off x="4622800" y="2822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122838</xdr:rowOff>
    </xdr:from>
    <xdr:to>
      <xdr:col>3</xdr:col>
      <xdr:colOff>955675</xdr:colOff>
      <xdr:row>18</xdr:row>
      <xdr:rowOff>52988</xdr:rowOff>
    </xdr:to>
    <xdr:sp macro="" textlink="">
      <xdr:nvSpPr>
        <xdr:cNvPr id="72" name="円/楕円 71"/>
        <xdr:cNvSpPr/>
      </xdr:nvSpPr>
      <xdr:spPr bwMode="auto">
        <a:xfrm>
          <a:off x="4254500" y="3085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37765</xdr:rowOff>
    </xdr:from>
    <xdr:ext cx="762000" cy="259045"/>
    <xdr:sp macro="" textlink="">
      <xdr:nvSpPr>
        <xdr:cNvPr id="73" name="テキスト ボックス 72"/>
        <xdr:cNvSpPr txBox="1"/>
      </xdr:nvSpPr>
      <xdr:spPr>
        <a:xfrm>
          <a:off x="3924300" y="317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220,518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92895</xdr:rowOff>
    </xdr:from>
    <xdr:to>
      <xdr:col>3</xdr:col>
      <xdr:colOff>257175</xdr:colOff>
      <xdr:row>18</xdr:row>
      <xdr:rowOff>23045</xdr:rowOff>
    </xdr:to>
    <xdr:sp macro="" textlink="">
      <xdr:nvSpPr>
        <xdr:cNvPr id="74" name="円/楕円 73"/>
        <xdr:cNvSpPr/>
      </xdr:nvSpPr>
      <xdr:spPr bwMode="auto">
        <a:xfrm>
          <a:off x="3556000" y="3055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33222</xdr:rowOff>
    </xdr:from>
    <xdr:ext cx="762000" cy="259045"/>
    <xdr:sp macro="" textlink="">
      <xdr:nvSpPr>
        <xdr:cNvPr id="75" name="テキスト ボックス 74"/>
        <xdr:cNvSpPr txBox="1"/>
      </xdr:nvSpPr>
      <xdr:spPr>
        <a:xfrm>
          <a:off x="3225800" y="282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236,236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83079</xdr:rowOff>
    </xdr:from>
    <xdr:to>
      <xdr:col>2</xdr:col>
      <xdr:colOff>692150</xdr:colOff>
      <xdr:row>18</xdr:row>
      <xdr:rowOff>13229</xdr:rowOff>
    </xdr:to>
    <xdr:sp macro="" textlink="">
      <xdr:nvSpPr>
        <xdr:cNvPr id="76" name="円/楕円 75"/>
        <xdr:cNvSpPr/>
      </xdr:nvSpPr>
      <xdr:spPr bwMode="auto">
        <a:xfrm>
          <a:off x="2857500" y="3045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23406</xdr:rowOff>
    </xdr:from>
    <xdr:ext cx="762000" cy="259045"/>
    <xdr:sp macro="" textlink="">
      <xdr:nvSpPr>
        <xdr:cNvPr id="77" name="テキスト ボックス 76"/>
        <xdr:cNvSpPr txBox="1"/>
      </xdr:nvSpPr>
      <xdr:spPr>
        <a:xfrm>
          <a:off x="2527300" y="28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241,389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156787</xdr:rowOff>
    </xdr:from>
    <xdr:to>
      <xdr:col>4</xdr:col>
      <xdr:colOff>1117600</xdr:colOff>
      <xdr:row>35</xdr:row>
      <xdr:rowOff>221458</xdr:rowOff>
    </xdr:to>
    <xdr:cxnSp macro="">
      <xdr:nvCxnSpPr>
        <xdr:cNvPr id="110" name="直線コネクタ 109"/>
        <xdr:cNvCxnSpPr/>
      </xdr:nvCxnSpPr>
      <xdr:spPr bwMode="auto">
        <a:xfrm>
          <a:off x="5003800" y="6767137"/>
          <a:ext cx="647700" cy="64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206235</xdr:rowOff>
    </xdr:from>
    <xdr:ext cx="762000" cy="259045"/>
    <xdr:sp macro="" textlink="">
      <xdr:nvSpPr>
        <xdr:cNvPr id="111" name="人口1人当たり決算額の推移平均値テキスト445"/>
        <xdr:cNvSpPr txBox="1"/>
      </xdr:nvSpPr>
      <xdr:spPr>
        <a:xfrm>
          <a:off x="5740400" y="681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156787</xdr:rowOff>
    </xdr:from>
    <xdr:to>
      <xdr:col>4</xdr:col>
      <xdr:colOff>469900</xdr:colOff>
      <xdr:row>35</xdr:row>
      <xdr:rowOff>178481</xdr:rowOff>
    </xdr:to>
    <xdr:cxnSp macro="">
      <xdr:nvCxnSpPr>
        <xdr:cNvPr id="113" name="直線コネクタ 112"/>
        <xdr:cNvCxnSpPr/>
      </xdr:nvCxnSpPr>
      <xdr:spPr bwMode="auto">
        <a:xfrm flipV="1">
          <a:off x="4305300" y="6767137"/>
          <a:ext cx="698500" cy="2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169672</xdr:rowOff>
    </xdr:from>
    <xdr:to>
      <xdr:col>3</xdr:col>
      <xdr:colOff>904875</xdr:colOff>
      <xdr:row>35</xdr:row>
      <xdr:rowOff>178481</xdr:rowOff>
    </xdr:to>
    <xdr:cxnSp macro="">
      <xdr:nvCxnSpPr>
        <xdr:cNvPr id="116" name="直線コネクタ 115"/>
        <xdr:cNvCxnSpPr/>
      </xdr:nvCxnSpPr>
      <xdr:spPr bwMode="auto">
        <a:xfrm>
          <a:off x="3606800" y="6780022"/>
          <a:ext cx="698500" cy="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169672</xdr:rowOff>
    </xdr:from>
    <xdr:to>
      <xdr:col>3</xdr:col>
      <xdr:colOff>206375</xdr:colOff>
      <xdr:row>35</xdr:row>
      <xdr:rowOff>205585</xdr:rowOff>
    </xdr:to>
    <xdr:cxnSp macro="">
      <xdr:nvCxnSpPr>
        <xdr:cNvPr id="119" name="直線コネクタ 118"/>
        <xdr:cNvCxnSpPr/>
      </xdr:nvCxnSpPr>
      <xdr:spPr bwMode="auto">
        <a:xfrm flipV="1">
          <a:off x="2908300" y="6780022"/>
          <a:ext cx="698500" cy="3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170658</xdr:rowOff>
    </xdr:from>
    <xdr:to>
      <xdr:col>5</xdr:col>
      <xdr:colOff>34925</xdr:colOff>
      <xdr:row>35</xdr:row>
      <xdr:rowOff>272258</xdr:rowOff>
    </xdr:to>
    <xdr:sp macro="" textlink="">
      <xdr:nvSpPr>
        <xdr:cNvPr id="129" name="円/楕円 128"/>
        <xdr:cNvSpPr/>
      </xdr:nvSpPr>
      <xdr:spPr bwMode="auto">
        <a:xfrm>
          <a:off x="5600700" y="6781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15735</xdr:rowOff>
    </xdr:from>
    <xdr:ext cx="762000" cy="259045"/>
    <xdr:sp macro="" textlink="">
      <xdr:nvSpPr>
        <xdr:cNvPr id="130" name="人口1人当たり決算額の推移該当値テキスト445"/>
        <xdr:cNvSpPr txBox="1"/>
      </xdr:nvSpPr>
      <xdr:spPr>
        <a:xfrm>
          <a:off x="5740400" y="662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45,104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105987</xdr:rowOff>
    </xdr:from>
    <xdr:to>
      <xdr:col>4</xdr:col>
      <xdr:colOff>520700</xdr:colOff>
      <xdr:row>35</xdr:row>
      <xdr:rowOff>207587</xdr:rowOff>
    </xdr:to>
    <xdr:sp macro="" textlink="">
      <xdr:nvSpPr>
        <xdr:cNvPr id="131" name="円/楕円 130"/>
        <xdr:cNvSpPr/>
      </xdr:nvSpPr>
      <xdr:spPr bwMode="auto">
        <a:xfrm>
          <a:off x="4953000" y="6716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217764</xdr:rowOff>
    </xdr:from>
    <xdr:ext cx="736600" cy="259045"/>
    <xdr:sp macro="" textlink="">
      <xdr:nvSpPr>
        <xdr:cNvPr id="132" name="テキスト ボックス 131"/>
        <xdr:cNvSpPr txBox="1"/>
      </xdr:nvSpPr>
      <xdr:spPr>
        <a:xfrm>
          <a:off x="4622800" y="648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53,591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127681</xdr:rowOff>
    </xdr:from>
    <xdr:to>
      <xdr:col>3</xdr:col>
      <xdr:colOff>955675</xdr:colOff>
      <xdr:row>35</xdr:row>
      <xdr:rowOff>229281</xdr:rowOff>
    </xdr:to>
    <xdr:sp macro="" textlink="">
      <xdr:nvSpPr>
        <xdr:cNvPr id="133" name="円/楕円 132"/>
        <xdr:cNvSpPr/>
      </xdr:nvSpPr>
      <xdr:spPr bwMode="auto">
        <a:xfrm>
          <a:off x="4254500" y="673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239458</xdr:rowOff>
    </xdr:from>
    <xdr:ext cx="762000" cy="259045"/>
    <xdr:sp macro="" textlink="">
      <xdr:nvSpPr>
        <xdr:cNvPr id="134" name="テキスト ボックス 133"/>
        <xdr:cNvSpPr txBox="1"/>
      </xdr:nvSpPr>
      <xdr:spPr>
        <a:xfrm>
          <a:off x="3924300" y="650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118872</xdr:rowOff>
    </xdr:from>
    <xdr:to>
      <xdr:col>3</xdr:col>
      <xdr:colOff>257175</xdr:colOff>
      <xdr:row>35</xdr:row>
      <xdr:rowOff>220472</xdr:rowOff>
    </xdr:to>
    <xdr:sp macro="" textlink="">
      <xdr:nvSpPr>
        <xdr:cNvPr id="135" name="円/楕円 134"/>
        <xdr:cNvSpPr/>
      </xdr:nvSpPr>
      <xdr:spPr bwMode="auto">
        <a:xfrm>
          <a:off x="3556000" y="672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205249</xdr:rowOff>
    </xdr:from>
    <xdr:ext cx="762000" cy="259045"/>
    <xdr:sp macro="" textlink="">
      <xdr:nvSpPr>
        <xdr:cNvPr id="136" name="テキスト ボックス 135"/>
        <xdr:cNvSpPr txBox="1"/>
      </xdr:nvSpPr>
      <xdr:spPr>
        <a:xfrm>
          <a:off x="3225800" y="681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154785</xdr:rowOff>
    </xdr:from>
    <xdr:to>
      <xdr:col>2</xdr:col>
      <xdr:colOff>692150</xdr:colOff>
      <xdr:row>35</xdr:row>
      <xdr:rowOff>256385</xdr:rowOff>
    </xdr:to>
    <xdr:sp macro="" textlink="">
      <xdr:nvSpPr>
        <xdr:cNvPr id="137" name="円/楕円 136"/>
        <xdr:cNvSpPr/>
      </xdr:nvSpPr>
      <xdr:spPr bwMode="auto">
        <a:xfrm>
          <a:off x="2857500" y="676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241162</xdr:rowOff>
    </xdr:from>
    <xdr:ext cx="762000" cy="259045"/>
    <xdr:sp macro="" textlink="">
      <xdr:nvSpPr>
        <xdr:cNvPr id="138" name="テキスト ボックス 137"/>
        <xdr:cNvSpPr txBox="1"/>
      </xdr:nvSpPr>
      <xdr:spPr>
        <a:xfrm>
          <a:off x="2527300" y="685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151581</xdr:rowOff>
    </xdr:from>
    <xdr:to>
      <xdr:col>6</xdr:col>
      <xdr:colOff>511175</xdr:colOff>
      <xdr:row>37</xdr:row>
      <xdr:rowOff>168297</xdr:rowOff>
    </xdr:to>
    <xdr:cxnSp macro="">
      <xdr:nvCxnSpPr>
        <xdr:cNvPr id="63" name="直線コネクタ 62"/>
        <xdr:cNvCxnSpPr/>
      </xdr:nvCxnSpPr>
      <xdr:spPr>
        <a:xfrm flipV="1">
          <a:off x="3797300" y="6495231"/>
          <a:ext cx="8382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159781</xdr:rowOff>
    </xdr:from>
    <xdr:to>
      <xdr:col>5</xdr:col>
      <xdr:colOff>358775</xdr:colOff>
      <xdr:row>37</xdr:row>
      <xdr:rowOff>168297</xdr:rowOff>
    </xdr:to>
    <xdr:cxnSp macro="">
      <xdr:nvCxnSpPr>
        <xdr:cNvPr id="66" name="直線コネクタ 65"/>
        <xdr:cNvCxnSpPr/>
      </xdr:nvCxnSpPr>
      <xdr:spPr>
        <a:xfrm>
          <a:off x="2908300" y="6503431"/>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159781</xdr:rowOff>
    </xdr:from>
    <xdr:to>
      <xdr:col>4</xdr:col>
      <xdr:colOff>155575</xdr:colOff>
      <xdr:row>37</xdr:row>
      <xdr:rowOff>164065</xdr:rowOff>
    </xdr:to>
    <xdr:cxnSp macro="">
      <xdr:nvCxnSpPr>
        <xdr:cNvPr id="69" name="直線コネクタ 68"/>
        <xdr:cNvCxnSpPr/>
      </xdr:nvCxnSpPr>
      <xdr:spPr>
        <a:xfrm flipV="1">
          <a:off x="2019300" y="6503431"/>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150441</xdr:rowOff>
    </xdr:from>
    <xdr:to>
      <xdr:col>2</xdr:col>
      <xdr:colOff>638175</xdr:colOff>
      <xdr:row>37</xdr:row>
      <xdr:rowOff>164065</xdr:rowOff>
    </xdr:to>
    <xdr:cxnSp macro="">
      <xdr:nvCxnSpPr>
        <xdr:cNvPr id="72" name="直線コネクタ 71"/>
        <xdr:cNvCxnSpPr/>
      </xdr:nvCxnSpPr>
      <xdr:spPr>
        <a:xfrm>
          <a:off x="1130300" y="649409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100781</xdr:rowOff>
    </xdr:from>
    <xdr:to>
      <xdr:col>6</xdr:col>
      <xdr:colOff>561975</xdr:colOff>
      <xdr:row>38</xdr:row>
      <xdr:rowOff>30931</xdr:rowOff>
    </xdr:to>
    <xdr:sp macro="" textlink="">
      <xdr:nvSpPr>
        <xdr:cNvPr id="82" name="円/楕円 81"/>
        <xdr:cNvSpPr/>
      </xdr:nvSpPr>
      <xdr:spPr>
        <a:xfrm>
          <a:off x="4584700" y="6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123658</xdr:rowOff>
    </xdr:from>
    <xdr:ext cx="599010" cy="259045"/>
    <xdr:sp macro="" textlink="">
      <xdr:nvSpPr>
        <xdr:cNvPr id="83" name="人件費該当値テキスト"/>
        <xdr:cNvSpPr txBox="1"/>
      </xdr:nvSpPr>
      <xdr:spPr>
        <a:xfrm>
          <a:off x="4686300" y="629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188,862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117498</xdr:rowOff>
    </xdr:from>
    <xdr:to>
      <xdr:col>5</xdr:col>
      <xdr:colOff>409575</xdr:colOff>
      <xdr:row>38</xdr:row>
      <xdr:rowOff>47648</xdr:rowOff>
    </xdr:to>
    <xdr:sp macro="" textlink="">
      <xdr:nvSpPr>
        <xdr:cNvPr id="84" name="円/楕円 83"/>
        <xdr:cNvSpPr/>
      </xdr:nvSpPr>
      <xdr:spPr>
        <a:xfrm>
          <a:off x="3746500" y="64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38774</xdr:rowOff>
    </xdr:from>
    <xdr:ext cx="599010" cy="259045"/>
    <xdr:sp macro="" textlink="">
      <xdr:nvSpPr>
        <xdr:cNvPr id="85" name="テキスト ボックス 84"/>
        <xdr:cNvSpPr txBox="1"/>
      </xdr:nvSpPr>
      <xdr:spPr>
        <a:xfrm>
          <a:off x="3497794" y="655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183,743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108981</xdr:rowOff>
    </xdr:from>
    <xdr:to>
      <xdr:col>4</xdr:col>
      <xdr:colOff>206375</xdr:colOff>
      <xdr:row>38</xdr:row>
      <xdr:rowOff>39131</xdr:rowOff>
    </xdr:to>
    <xdr:sp macro="" textlink="">
      <xdr:nvSpPr>
        <xdr:cNvPr id="86" name="円/楕円 85"/>
        <xdr:cNvSpPr/>
      </xdr:nvSpPr>
      <xdr:spPr>
        <a:xfrm>
          <a:off x="2857500" y="64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55658</xdr:rowOff>
    </xdr:from>
    <xdr:ext cx="599010" cy="259045"/>
    <xdr:sp macro="" textlink="">
      <xdr:nvSpPr>
        <xdr:cNvPr id="87" name="テキスト ボックス 86"/>
        <xdr:cNvSpPr txBox="1"/>
      </xdr:nvSpPr>
      <xdr:spPr>
        <a:xfrm>
          <a:off x="2608794" y="622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113266</xdr:rowOff>
    </xdr:from>
    <xdr:to>
      <xdr:col>3</xdr:col>
      <xdr:colOff>3175</xdr:colOff>
      <xdr:row>38</xdr:row>
      <xdr:rowOff>43416</xdr:rowOff>
    </xdr:to>
    <xdr:sp macro="" textlink="">
      <xdr:nvSpPr>
        <xdr:cNvPr id="88" name="円/楕円 87"/>
        <xdr:cNvSpPr/>
      </xdr:nvSpPr>
      <xdr:spPr>
        <a:xfrm>
          <a:off x="1968500" y="64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59943</xdr:rowOff>
    </xdr:from>
    <xdr:ext cx="599010" cy="259045"/>
    <xdr:sp macro="" textlink="">
      <xdr:nvSpPr>
        <xdr:cNvPr id="89" name="テキスト ボックス 88"/>
        <xdr:cNvSpPr txBox="1"/>
      </xdr:nvSpPr>
      <xdr:spPr>
        <a:xfrm>
          <a:off x="1719794" y="623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99641</xdr:rowOff>
    </xdr:from>
    <xdr:to>
      <xdr:col>1</xdr:col>
      <xdr:colOff>485775</xdr:colOff>
      <xdr:row>38</xdr:row>
      <xdr:rowOff>29790</xdr:rowOff>
    </xdr:to>
    <xdr:sp macro="" textlink="">
      <xdr:nvSpPr>
        <xdr:cNvPr id="90" name="円/楕円 89"/>
        <xdr:cNvSpPr/>
      </xdr:nvSpPr>
      <xdr:spPr>
        <a:xfrm>
          <a:off x="1079500" y="6443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46318</xdr:rowOff>
    </xdr:from>
    <xdr:ext cx="599010" cy="259045"/>
    <xdr:sp macro="" textlink="">
      <xdr:nvSpPr>
        <xdr:cNvPr id="91" name="テキスト ボックス 90"/>
        <xdr:cNvSpPr txBox="1"/>
      </xdr:nvSpPr>
      <xdr:spPr>
        <a:xfrm>
          <a:off x="830794" y="621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67235</xdr:rowOff>
    </xdr:from>
    <xdr:to>
      <xdr:col>6</xdr:col>
      <xdr:colOff>511175</xdr:colOff>
      <xdr:row>57</xdr:row>
      <xdr:rowOff>90515</xdr:rowOff>
    </xdr:to>
    <xdr:cxnSp macro="">
      <xdr:nvCxnSpPr>
        <xdr:cNvPr id="122" name="直線コネクタ 121"/>
        <xdr:cNvCxnSpPr/>
      </xdr:nvCxnSpPr>
      <xdr:spPr>
        <a:xfrm>
          <a:off x="3797300" y="9839885"/>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67235</xdr:rowOff>
    </xdr:from>
    <xdr:to>
      <xdr:col>5</xdr:col>
      <xdr:colOff>358775</xdr:colOff>
      <xdr:row>57</xdr:row>
      <xdr:rowOff>72586</xdr:rowOff>
    </xdr:to>
    <xdr:cxnSp macro="">
      <xdr:nvCxnSpPr>
        <xdr:cNvPr id="125" name="直線コネクタ 124"/>
        <xdr:cNvCxnSpPr/>
      </xdr:nvCxnSpPr>
      <xdr:spPr>
        <a:xfrm flipV="1">
          <a:off x="2908300" y="9839885"/>
          <a:ext cx="889000" cy="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72586</xdr:rowOff>
    </xdr:from>
    <xdr:to>
      <xdr:col>4</xdr:col>
      <xdr:colOff>155575</xdr:colOff>
      <xdr:row>57</xdr:row>
      <xdr:rowOff>93516</xdr:rowOff>
    </xdr:to>
    <xdr:cxnSp macro="">
      <xdr:nvCxnSpPr>
        <xdr:cNvPr id="128" name="直線コネクタ 127"/>
        <xdr:cNvCxnSpPr/>
      </xdr:nvCxnSpPr>
      <xdr:spPr>
        <a:xfrm flipV="1">
          <a:off x="2019300" y="9845236"/>
          <a:ext cx="889000" cy="2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75102</xdr:rowOff>
    </xdr:from>
    <xdr:to>
      <xdr:col>2</xdr:col>
      <xdr:colOff>638175</xdr:colOff>
      <xdr:row>57</xdr:row>
      <xdr:rowOff>93516</xdr:rowOff>
    </xdr:to>
    <xdr:cxnSp macro="">
      <xdr:nvCxnSpPr>
        <xdr:cNvPr id="131" name="直線コネクタ 130"/>
        <xdr:cNvCxnSpPr/>
      </xdr:nvCxnSpPr>
      <xdr:spPr>
        <a:xfrm>
          <a:off x="1130300" y="9847752"/>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39715</xdr:rowOff>
    </xdr:from>
    <xdr:to>
      <xdr:col>6</xdr:col>
      <xdr:colOff>561975</xdr:colOff>
      <xdr:row>57</xdr:row>
      <xdr:rowOff>141315</xdr:rowOff>
    </xdr:to>
    <xdr:sp macro="" textlink="">
      <xdr:nvSpPr>
        <xdr:cNvPr id="141" name="円/楕円 140"/>
        <xdr:cNvSpPr/>
      </xdr:nvSpPr>
      <xdr:spPr>
        <a:xfrm>
          <a:off x="4584700" y="98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62592</xdr:rowOff>
    </xdr:from>
    <xdr:ext cx="599010" cy="259045"/>
    <xdr:sp macro="" textlink="">
      <xdr:nvSpPr>
        <xdr:cNvPr id="142" name="物件費該当値テキスト"/>
        <xdr:cNvSpPr txBox="1"/>
      </xdr:nvSpPr>
      <xdr:spPr>
        <a:xfrm>
          <a:off x="4686300" y="966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16435</xdr:rowOff>
    </xdr:from>
    <xdr:to>
      <xdr:col>5</xdr:col>
      <xdr:colOff>409575</xdr:colOff>
      <xdr:row>57</xdr:row>
      <xdr:rowOff>118035</xdr:rowOff>
    </xdr:to>
    <xdr:sp macro="" textlink="">
      <xdr:nvSpPr>
        <xdr:cNvPr id="143" name="円/楕円 142"/>
        <xdr:cNvSpPr/>
      </xdr:nvSpPr>
      <xdr:spPr>
        <a:xfrm>
          <a:off x="3746500" y="978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134562</xdr:rowOff>
    </xdr:from>
    <xdr:ext cx="599010" cy="259045"/>
    <xdr:sp macro="" textlink="">
      <xdr:nvSpPr>
        <xdr:cNvPr id="144" name="テキスト ボックス 143"/>
        <xdr:cNvSpPr txBox="1"/>
      </xdr:nvSpPr>
      <xdr:spPr>
        <a:xfrm>
          <a:off x="3497794" y="956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21786</xdr:rowOff>
    </xdr:from>
    <xdr:to>
      <xdr:col>4</xdr:col>
      <xdr:colOff>206375</xdr:colOff>
      <xdr:row>57</xdr:row>
      <xdr:rowOff>123386</xdr:rowOff>
    </xdr:to>
    <xdr:sp macro="" textlink="">
      <xdr:nvSpPr>
        <xdr:cNvPr id="145" name="円/楕円 144"/>
        <xdr:cNvSpPr/>
      </xdr:nvSpPr>
      <xdr:spPr>
        <a:xfrm>
          <a:off x="2857500" y="979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139913</xdr:rowOff>
    </xdr:from>
    <xdr:ext cx="599010" cy="259045"/>
    <xdr:sp macro="" textlink="">
      <xdr:nvSpPr>
        <xdr:cNvPr id="146" name="テキスト ボックス 145"/>
        <xdr:cNvSpPr txBox="1"/>
      </xdr:nvSpPr>
      <xdr:spPr>
        <a:xfrm>
          <a:off x="2608794" y="956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42716</xdr:rowOff>
    </xdr:from>
    <xdr:to>
      <xdr:col>3</xdr:col>
      <xdr:colOff>3175</xdr:colOff>
      <xdr:row>57</xdr:row>
      <xdr:rowOff>144316</xdr:rowOff>
    </xdr:to>
    <xdr:sp macro="" textlink="">
      <xdr:nvSpPr>
        <xdr:cNvPr id="147" name="円/楕円 146"/>
        <xdr:cNvSpPr/>
      </xdr:nvSpPr>
      <xdr:spPr>
        <a:xfrm>
          <a:off x="1968500" y="981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160843</xdr:rowOff>
    </xdr:from>
    <xdr:ext cx="599010" cy="259045"/>
    <xdr:sp macro="" textlink="">
      <xdr:nvSpPr>
        <xdr:cNvPr id="148" name="テキスト ボックス 147"/>
        <xdr:cNvSpPr txBox="1"/>
      </xdr:nvSpPr>
      <xdr:spPr>
        <a:xfrm>
          <a:off x="1719794" y="959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24302</xdr:rowOff>
    </xdr:from>
    <xdr:to>
      <xdr:col>1</xdr:col>
      <xdr:colOff>485775</xdr:colOff>
      <xdr:row>57</xdr:row>
      <xdr:rowOff>125902</xdr:rowOff>
    </xdr:to>
    <xdr:sp macro="" textlink="">
      <xdr:nvSpPr>
        <xdr:cNvPr id="149" name="円/楕円 148"/>
        <xdr:cNvSpPr/>
      </xdr:nvSpPr>
      <xdr:spPr>
        <a:xfrm>
          <a:off x="1079500" y="97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142429</xdr:rowOff>
    </xdr:from>
    <xdr:ext cx="599010" cy="259045"/>
    <xdr:sp macro="" textlink="">
      <xdr:nvSpPr>
        <xdr:cNvPr id="150" name="テキスト ボックス 149"/>
        <xdr:cNvSpPr txBox="1"/>
      </xdr:nvSpPr>
      <xdr:spPr>
        <a:xfrm>
          <a:off x="830794" y="957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18948</xdr:rowOff>
    </xdr:from>
    <xdr:to>
      <xdr:col>6</xdr:col>
      <xdr:colOff>511175</xdr:colOff>
      <xdr:row>78</xdr:row>
      <xdr:rowOff>38291</xdr:rowOff>
    </xdr:to>
    <xdr:cxnSp macro="">
      <xdr:nvCxnSpPr>
        <xdr:cNvPr id="179" name="直線コネクタ 178"/>
        <xdr:cNvCxnSpPr/>
      </xdr:nvCxnSpPr>
      <xdr:spPr>
        <a:xfrm flipV="1">
          <a:off x="3797300" y="13392048"/>
          <a:ext cx="838200" cy="1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140869</xdr:rowOff>
    </xdr:from>
    <xdr:to>
      <xdr:col>5</xdr:col>
      <xdr:colOff>358775</xdr:colOff>
      <xdr:row>78</xdr:row>
      <xdr:rowOff>38291</xdr:rowOff>
    </xdr:to>
    <xdr:cxnSp macro="">
      <xdr:nvCxnSpPr>
        <xdr:cNvPr id="182" name="直線コネクタ 181"/>
        <xdr:cNvCxnSpPr/>
      </xdr:nvCxnSpPr>
      <xdr:spPr>
        <a:xfrm>
          <a:off x="2908300" y="13342519"/>
          <a:ext cx="889000" cy="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127381</xdr:rowOff>
    </xdr:from>
    <xdr:to>
      <xdr:col>4</xdr:col>
      <xdr:colOff>155575</xdr:colOff>
      <xdr:row>77</xdr:row>
      <xdr:rowOff>140869</xdr:rowOff>
    </xdr:to>
    <xdr:cxnSp macro="">
      <xdr:nvCxnSpPr>
        <xdr:cNvPr id="185" name="直線コネクタ 184"/>
        <xdr:cNvCxnSpPr/>
      </xdr:nvCxnSpPr>
      <xdr:spPr>
        <a:xfrm>
          <a:off x="2019300" y="13329031"/>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127381</xdr:rowOff>
    </xdr:from>
    <xdr:to>
      <xdr:col>2</xdr:col>
      <xdr:colOff>638175</xdr:colOff>
      <xdr:row>78</xdr:row>
      <xdr:rowOff>28156</xdr:rowOff>
    </xdr:to>
    <xdr:cxnSp macro="">
      <xdr:nvCxnSpPr>
        <xdr:cNvPr id="188" name="直線コネクタ 187"/>
        <xdr:cNvCxnSpPr/>
      </xdr:nvCxnSpPr>
      <xdr:spPr>
        <a:xfrm flipV="1">
          <a:off x="1130300" y="13329031"/>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139598</xdr:rowOff>
    </xdr:from>
    <xdr:to>
      <xdr:col>6</xdr:col>
      <xdr:colOff>561975</xdr:colOff>
      <xdr:row>78</xdr:row>
      <xdr:rowOff>69748</xdr:rowOff>
    </xdr:to>
    <xdr:sp macro="" textlink="">
      <xdr:nvSpPr>
        <xdr:cNvPr id="198" name="円/楕円 197"/>
        <xdr:cNvSpPr/>
      </xdr:nvSpPr>
      <xdr:spPr>
        <a:xfrm>
          <a:off x="4584700" y="133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118025</xdr:rowOff>
    </xdr:from>
    <xdr:ext cx="534377" cy="259045"/>
    <xdr:sp macro="" textlink="">
      <xdr:nvSpPr>
        <xdr:cNvPr id="199" name="維持補修費該当値テキスト"/>
        <xdr:cNvSpPr txBox="1"/>
      </xdr:nvSpPr>
      <xdr:spPr>
        <a:xfrm>
          <a:off x="4686300" y="133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158941</xdr:rowOff>
    </xdr:from>
    <xdr:to>
      <xdr:col>5</xdr:col>
      <xdr:colOff>409575</xdr:colOff>
      <xdr:row>78</xdr:row>
      <xdr:rowOff>89091</xdr:rowOff>
    </xdr:to>
    <xdr:sp macro="" textlink="">
      <xdr:nvSpPr>
        <xdr:cNvPr id="200" name="円/楕円 199"/>
        <xdr:cNvSpPr/>
      </xdr:nvSpPr>
      <xdr:spPr>
        <a:xfrm>
          <a:off x="3746500" y="133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80218</xdr:rowOff>
    </xdr:from>
    <xdr:ext cx="534377" cy="259045"/>
    <xdr:sp macro="" textlink="">
      <xdr:nvSpPr>
        <xdr:cNvPr id="201" name="テキスト ボックス 200"/>
        <xdr:cNvSpPr txBox="1"/>
      </xdr:nvSpPr>
      <xdr:spPr>
        <a:xfrm>
          <a:off x="3530111" y="134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90069</xdr:rowOff>
    </xdr:from>
    <xdr:to>
      <xdr:col>4</xdr:col>
      <xdr:colOff>206375</xdr:colOff>
      <xdr:row>78</xdr:row>
      <xdr:rowOff>20219</xdr:rowOff>
    </xdr:to>
    <xdr:sp macro="" textlink="">
      <xdr:nvSpPr>
        <xdr:cNvPr id="202" name="円/楕円 201"/>
        <xdr:cNvSpPr/>
      </xdr:nvSpPr>
      <xdr:spPr>
        <a:xfrm>
          <a:off x="2857500" y="132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11346</xdr:rowOff>
    </xdr:from>
    <xdr:ext cx="534377" cy="259045"/>
    <xdr:sp macro="" textlink="">
      <xdr:nvSpPr>
        <xdr:cNvPr id="203" name="テキスト ボックス 202"/>
        <xdr:cNvSpPr txBox="1"/>
      </xdr:nvSpPr>
      <xdr:spPr>
        <a:xfrm>
          <a:off x="2641111" y="133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76581</xdr:rowOff>
    </xdr:from>
    <xdr:to>
      <xdr:col>3</xdr:col>
      <xdr:colOff>3175</xdr:colOff>
      <xdr:row>78</xdr:row>
      <xdr:rowOff>6731</xdr:rowOff>
    </xdr:to>
    <xdr:sp macro="" textlink="">
      <xdr:nvSpPr>
        <xdr:cNvPr id="204" name="円/楕円 203"/>
        <xdr:cNvSpPr/>
      </xdr:nvSpPr>
      <xdr:spPr>
        <a:xfrm>
          <a:off x="1968500" y="132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169308</xdr:rowOff>
    </xdr:from>
    <xdr:ext cx="534377" cy="259045"/>
    <xdr:sp macro="" textlink="">
      <xdr:nvSpPr>
        <xdr:cNvPr id="205" name="テキスト ボックス 204"/>
        <xdr:cNvSpPr txBox="1"/>
      </xdr:nvSpPr>
      <xdr:spPr>
        <a:xfrm>
          <a:off x="1752111" y="133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148806</xdr:rowOff>
    </xdr:from>
    <xdr:to>
      <xdr:col>1</xdr:col>
      <xdr:colOff>485775</xdr:colOff>
      <xdr:row>78</xdr:row>
      <xdr:rowOff>78956</xdr:rowOff>
    </xdr:to>
    <xdr:sp macro="" textlink="">
      <xdr:nvSpPr>
        <xdr:cNvPr id="206" name="円/楕円 205"/>
        <xdr:cNvSpPr/>
      </xdr:nvSpPr>
      <xdr:spPr>
        <a:xfrm>
          <a:off x="1079500" y="133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70083</xdr:rowOff>
    </xdr:from>
    <xdr:ext cx="534377" cy="259045"/>
    <xdr:sp macro="" textlink="">
      <xdr:nvSpPr>
        <xdr:cNvPr id="207" name="テキスト ボックス 206"/>
        <xdr:cNvSpPr txBox="1"/>
      </xdr:nvSpPr>
      <xdr:spPr>
        <a:xfrm>
          <a:off x="863111" y="134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141288</xdr:rowOff>
    </xdr:from>
    <xdr:to>
      <xdr:col>6</xdr:col>
      <xdr:colOff>511175</xdr:colOff>
      <xdr:row>98</xdr:row>
      <xdr:rowOff>21107</xdr:rowOff>
    </xdr:to>
    <xdr:cxnSp macro="">
      <xdr:nvCxnSpPr>
        <xdr:cNvPr id="237" name="直線コネクタ 236"/>
        <xdr:cNvCxnSpPr/>
      </xdr:nvCxnSpPr>
      <xdr:spPr>
        <a:xfrm flipV="1">
          <a:off x="3797300" y="16771938"/>
          <a:ext cx="838200" cy="5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21107</xdr:rowOff>
    </xdr:from>
    <xdr:to>
      <xdr:col>5</xdr:col>
      <xdr:colOff>358775</xdr:colOff>
      <xdr:row>98</xdr:row>
      <xdr:rowOff>46482</xdr:rowOff>
    </xdr:to>
    <xdr:cxnSp macro="">
      <xdr:nvCxnSpPr>
        <xdr:cNvPr id="240" name="直線コネクタ 239"/>
        <xdr:cNvCxnSpPr/>
      </xdr:nvCxnSpPr>
      <xdr:spPr>
        <a:xfrm flipV="1">
          <a:off x="2908300" y="1682320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46482</xdr:rowOff>
    </xdr:from>
    <xdr:to>
      <xdr:col>4</xdr:col>
      <xdr:colOff>155575</xdr:colOff>
      <xdr:row>98</xdr:row>
      <xdr:rowOff>61544</xdr:rowOff>
    </xdr:to>
    <xdr:cxnSp macro="">
      <xdr:nvCxnSpPr>
        <xdr:cNvPr id="243" name="直線コネクタ 242"/>
        <xdr:cNvCxnSpPr/>
      </xdr:nvCxnSpPr>
      <xdr:spPr>
        <a:xfrm flipV="1">
          <a:off x="2019300" y="16848582"/>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23724</xdr:rowOff>
    </xdr:from>
    <xdr:to>
      <xdr:col>2</xdr:col>
      <xdr:colOff>638175</xdr:colOff>
      <xdr:row>98</xdr:row>
      <xdr:rowOff>61544</xdr:rowOff>
    </xdr:to>
    <xdr:cxnSp macro="">
      <xdr:nvCxnSpPr>
        <xdr:cNvPr id="246" name="直線コネクタ 245"/>
        <xdr:cNvCxnSpPr/>
      </xdr:nvCxnSpPr>
      <xdr:spPr>
        <a:xfrm>
          <a:off x="1130300" y="16825824"/>
          <a:ext cx="889000" cy="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90488</xdr:rowOff>
    </xdr:from>
    <xdr:to>
      <xdr:col>6</xdr:col>
      <xdr:colOff>561975</xdr:colOff>
      <xdr:row>98</xdr:row>
      <xdr:rowOff>20638</xdr:rowOff>
    </xdr:to>
    <xdr:sp macro="" textlink="">
      <xdr:nvSpPr>
        <xdr:cNvPr id="256" name="円/楕円 255"/>
        <xdr:cNvSpPr/>
      </xdr:nvSpPr>
      <xdr:spPr>
        <a:xfrm>
          <a:off x="4584700" y="167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68915</xdr:rowOff>
    </xdr:from>
    <xdr:ext cx="534377" cy="259045"/>
    <xdr:sp macro="" textlink="">
      <xdr:nvSpPr>
        <xdr:cNvPr id="257" name="扶助費該当値テキスト"/>
        <xdr:cNvSpPr txBox="1"/>
      </xdr:nvSpPr>
      <xdr:spPr>
        <a:xfrm>
          <a:off x="4686300" y="166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49,375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141757</xdr:rowOff>
    </xdr:from>
    <xdr:to>
      <xdr:col>5</xdr:col>
      <xdr:colOff>409575</xdr:colOff>
      <xdr:row>98</xdr:row>
      <xdr:rowOff>71907</xdr:rowOff>
    </xdr:to>
    <xdr:sp macro="" textlink="">
      <xdr:nvSpPr>
        <xdr:cNvPr id="258" name="円/楕円 257"/>
        <xdr:cNvSpPr/>
      </xdr:nvSpPr>
      <xdr:spPr>
        <a:xfrm>
          <a:off x="3746500" y="167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63034</xdr:rowOff>
    </xdr:from>
    <xdr:ext cx="534377" cy="259045"/>
    <xdr:sp macro="" textlink="">
      <xdr:nvSpPr>
        <xdr:cNvPr id="259" name="テキスト ボックス 258"/>
        <xdr:cNvSpPr txBox="1"/>
      </xdr:nvSpPr>
      <xdr:spPr>
        <a:xfrm>
          <a:off x="3530111" y="168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167132</xdr:rowOff>
    </xdr:from>
    <xdr:to>
      <xdr:col>4</xdr:col>
      <xdr:colOff>206375</xdr:colOff>
      <xdr:row>98</xdr:row>
      <xdr:rowOff>97282</xdr:rowOff>
    </xdr:to>
    <xdr:sp macro="" textlink="">
      <xdr:nvSpPr>
        <xdr:cNvPr id="260" name="円/楕円 259"/>
        <xdr:cNvSpPr/>
      </xdr:nvSpPr>
      <xdr:spPr>
        <a:xfrm>
          <a:off x="2857500" y="167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88409</xdr:rowOff>
    </xdr:from>
    <xdr:ext cx="534377" cy="259045"/>
    <xdr:sp macro="" textlink="">
      <xdr:nvSpPr>
        <xdr:cNvPr id="261" name="テキスト ボックス 260"/>
        <xdr:cNvSpPr txBox="1"/>
      </xdr:nvSpPr>
      <xdr:spPr>
        <a:xfrm>
          <a:off x="2641111" y="16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10744</xdr:rowOff>
    </xdr:from>
    <xdr:to>
      <xdr:col>3</xdr:col>
      <xdr:colOff>3175</xdr:colOff>
      <xdr:row>98</xdr:row>
      <xdr:rowOff>112344</xdr:rowOff>
    </xdr:to>
    <xdr:sp macro="" textlink="">
      <xdr:nvSpPr>
        <xdr:cNvPr id="262" name="円/楕円 261"/>
        <xdr:cNvSpPr/>
      </xdr:nvSpPr>
      <xdr:spPr>
        <a:xfrm>
          <a:off x="1968500" y="168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103471</xdr:rowOff>
    </xdr:from>
    <xdr:ext cx="534377" cy="259045"/>
    <xdr:sp macro="" textlink="">
      <xdr:nvSpPr>
        <xdr:cNvPr id="263" name="テキスト ボックス 262"/>
        <xdr:cNvSpPr txBox="1"/>
      </xdr:nvSpPr>
      <xdr:spPr>
        <a:xfrm>
          <a:off x="1752111" y="169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144374</xdr:rowOff>
    </xdr:from>
    <xdr:to>
      <xdr:col>1</xdr:col>
      <xdr:colOff>485775</xdr:colOff>
      <xdr:row>98</xdr:row>
      <xdr:rowOff>74524</xdr:rowOff>
    </xdr:to>
    <xdr:sp macro="" textlink="">
      <xdr:nvSpPr>
        <xdr:cNvPr id="264" name="円/楕円 263"/>
        <xdr:cNvSpPr/>
      </xdr:nvSpPr>
      <xdr:spPr>
        <a:xfrm>
          <a:off x="1079500" y="167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65651</xdr:rowOff>
    </xdr:from>
    <xdr:ext cx="534377" cy="259045"/>
    <xdr:sp macro="" textlink="">
      <xdr:nvSpPr>
        <xdr:cNvPr id="265" name="テキスト ボックス 264"/>
        <xdr:cNvSpPr txBox="1"/>
      </xdr:nvSpPr>
      <xdr:spPr>
        <a:xfrm>
          <a:off x="863111" y="168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105707</xdr:rowOff>
    </xdr:from>
    <xdr:to>
      <xdr:col>15</xdr:col>
      <xdr:colOff>180975</xdr:colOff>
      <xdr:row>36</xdr:row>
      <xdr:rowOff>123323</xdr:rowOff>
    </xdr:to>
    <xdr:cxnSp macro="">
      <xdr:nvCxnSpPr>
        <xdr:cNvPr id="294" name="直線コネクタ 293"/>
        <xdr:cNvCxnSpPr/>
      </xdr:nvCxnSpPr>
      <xdr:spPr>
        <a:xfrm>
          <a:off x="9639300" y="6277907"/>
          <a:ext cx="8382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95176</xdr:rowOff>
    </xdr:from>
    <xdr:to>
      <xdr:col>14</xdr:col>
      <xdr:colOff>28575</xdr:colOff>
      <xdr:row>36</xdr:row>
      <xdr:rowOff>105707</xdr:rowOff>
    </xdr:to>
    <xdr:cxnSp macro="">
      <xdr:nvCxnSpPr>
        <xdr:cNvPr id="297" name="直線コネクタ 296"/>
        <xdr:cNvCxnSpPr/>
      </xdr:nvCxnSpPr>
      <xdr:spPr>
        <a:xfrm>
          <a:off x="8750300" y="626737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95176</xdr:rowOff>
    </xdr:from>
    <xdr:to>
      <xdr:col>12</xdr:col>
      <xdr:colOff>511175</xdr:colOff>
      <xdr:row>36</xdr:row>
      <xdr:rowOff>138275</xdr:rowOff>
    </xdr:to>
    <xdr:cxnSp macro="">
      <xdr:nvCxnSpPr>
        <xdr:cNvPr id="300" name="直線コネクタ 299"/>
        <xdr:cNvCxnSpPr/>
      </xdr:nvCxnSpPr>
      <xdr:spPr>
        <a:xfrm flipV="1">
          <a:off x="7861300" y="6267376"/>
          <a:ext cx="8890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138275</xdr:rowOff>
    </xdr:from>
    <xdr:to>
      <xdr:col>11</xdr:col>
      <xdr:colOff>307975</xdr:colOff>
      <xdr:row>37</xdr:row>
      <xdr:rowOff>118596</xdr:rowOff>
    </xdr:to>
    <xdr:cxnSp macro="">
      <xdr:nvCxnSpPr>
        <xdr:cNvPr id="303" name="直線コネクタ 302"/>
        <xdr:cNvCxnSpPr/>
      </xdr:nvCxnSpPr>
      <xdr:spPr>
        <a:xfrm flipV="1">
          <a:off x="6972300" y="6310475"/>
          <a:ext cx="889000" cy="1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72523</xdr:rowOff>
    </xdr:from>
    <xdr:to>
      <xdr:col>15</xdr:col>
      <xdr:colOff>231775</xdr:colOff>
      <xdr:row>37</xdr:row>
      <xdr:rowOff>2673</xdr:rowOff>
    </xdr:to>
    <xdr:sp macro="" textlink="">
      <xdr:nvSpPr>
        <xdr:cNvPr id="313" name="円/楕円 312"/>
        <xdr:cNvSpPr/>
      </xdr:nvSpPr>
      <xdr:spPr>
        <a:xfrm>
          <a:off x="10426700" y="62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95400</xdr:rowOff>
    </xdr:from>
    <xdr:ext cx="599010" cy="259045"/>
    <xdr:sp macro="" textlink="">
      <xdr:nvSpPr>
        <xdr:cNvPr id="314" name="補助費等該当値テキスト"/>
        <xdr:cNvSpPr txBox="1"/>
      </xdr:nvSpPr>
      <xdr:spPr>
        <a:xfrm>
          <a:off x="10528300" y="609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228,597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54907</xdr:rowOff>
    </xdr:from>
    <xdr:to>
      <xdr:col>14</xdr:col>
      <xdr:colOff>79375</xdr:colOff>
      <xdr:row>36</xdr:row>
      <xdr:rowOff>156507</xdr:rowOff>
    </xdr:to>
    <xdr:sp macro="" textlink="">
      <xdr:nvSpPr>
        <xdr:cNvPr id="315" name="円/楕円 314"/>
        <xdr:cNvSpPr/>
      </xdr:nvSpPr>
      <xdr:spPr>
        <a:xfrm>
          <a:off x="9588500" y="62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1584</xdr:rowOff>
    </xdr:from>
    <xdr:ext cx="599010" cy="259045"/>
    <xdr:sp macro="" textlink="">
      <xdr:nvSpPr>
        <xdr:cNvPr id="316" name="テキスト ボックス 315"/>
        <xdr:cNvSpPr txBox="1"/>
      </xdr:nvSpPr>
      <xdr:spPr>
        <a:xfrm>
          <a:off x="9339794" y="600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44376</xdr:rowOff>
    </xdr:from>
    <xdr:to>
      <xdr:col>12</xdr:col>
      <xdr:colOff>561975</xdr:colOff>
      <xdr:row>36</xdr:row>
      <xdr:rowOff>145976</xdr:rowOff>
    </xdr:to>
    <xdr:sp macro="" textlink="">
      <xdr:nvSpPr>
        <xdr:cNvPr id="317" name="円/楕円 316"/>
        <xdr:cNvSpPr/>
      </xdr:nvSpPr>
      <xdr:spPr>
        <a:xfrm>
          <a:off x="8699500" y="621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162503</xdr:rowOff>
    </xdr:from>
    <xdr:ext cx="599010" cy="259045"/>
    <xdr:sp macro="" textlink="">
      <xdr:nvSpPr>
        <xdr:cNvPr id="318" name="テキスト ボックス 317"/>
        <xdr:cNvSpPr txBox="1"/>
      </xdr:nvSpPr>
      <xdr:spPr>
        <a:xfrm>
          <a:off x="8450794" y="599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87475</xdr:rowOff>
    </xdr:from>
    <xdr:to>
      <xdr:col>11</xdr:col>
      <xdr:colOff>358775</xdr:colOff>
      <xdr:row>37</xdr:row>
      <xdr:rowOff>17625</xdr:rowOff>
    </xdr:to>
    <xdr:sp macro="" textlink="">
      <xdr:nvSpPr>
        <xdr:cNvPr id="319" name="円/楕円 318"/>
        <xdr:cNvSpPr/>
      </xdr:nvSpPr>
      <xdr:spPr>
        <a:xfrm>
          <a:off x="7810500" y="62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34152</xdr:rowOff>
    </xdr:from>
    <xdr:ext cx="599010" cy="259045"/>
    <xdr:sp macro="" textlink="">
      <xdr:nvSpPr>
        <xdr:cNvPr id="320" name="テキスト ボックス 319"/>
        <xdr:cNvSpPr txBox="1"/>
      </xdr:nvSpPr>
      <xdr:spPr>
        <a:xfrm>
          <a:off x="7561794" y="603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220,748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67796</xdr:rowOff>
    </xdr:from>
    <xdr:to>
      <xdr:col>10</xdr:col>
      <xdr:colOff>155575</xdr:colOff>
      <xdr:row>37</xdr:row>
      <xdr:rowOff>169396</xdr:rowOff>
    </xdr:to>
    <xdr:sp macro="" textlink="">
      <xdr:nvSpPr>
        <xdr:cNvPr id="321" name="円/楕円 320"/>
        <xdr:cNvSpPr/>
      </xdr:nvSpPr>
      <xdr:spPr>
        <a:xfrm>
          <a:off x="6921500" y="641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160524</xdr:rowOff>
    </xdr:from>
    <xdr:ext cx="599010" cy="259045"/>
    <xdr:sp macro="" textlink="">
      <xdr:nvSpPr>
        <xdr:cNvPr id="322" name="テキスト ボックス 321"/>
        <xdr:cNvSpPr txBox="1"/>
      </xdr:nvSpPr>
      <xdr:spPr>
        <a:xfrm>
          <a:off x="6672794" y="650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79063</xdr:rowOff>
    </xdr:from>
    <xdr:to>
      <xdr:col>15</xdr:col>
      <xdr:colOff>180975</xdr:colOff>
      <xdr:row>58</xdr:row>
      <xdr:rowOff>5989</xdr:rowOff>
    </xdr:to>
    <xdr:cxnSp macro="">
      <xdr:nvCxnSpPr>
        <xdr:cNvPr id="351" name="直線コネクタ 350"/>
        <xdr:cNvCxnSpPr/>
      </xdr:nvCxnSpPr>
      <xdr:spPr>
        <a:xfrm flipV="1">
          <a:off x="9639300" y="9851713"/>
          <a:ext cx="838200" cy="9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5989</xdr:rowOff>
    </xdr:from>
    <xdr:to>
      <xdr:col>14</xdr:col>
      <xdr:colOff>28575</xdr:colOff>
      <xdr:row>58</xdr:row>
      <xdr:rowOff>20190</xdr:rowOff>
    </xdr:to>
    <xdr:cxnSp macro="">
      <xdr:nvCxnSpPr>
        <xdr:cNvPr id="354" name="直線コネクタ 353"/>
        <xdr:cNvCxnSpPr/>
      </xdr:nvCxnSpPr>
      <xdr:spPr>
        <a:xfrm flipV="1">
          <a:off x="8750300" y="9950089"/>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20190</xdr:rowOff>
    </xdr:from>
    <xdr:to>
      <xdr:col>12</xdr:col>
      <xdr:colOff>511175</xdr:colOff>
      <xdr:row>58</xdr:row>
      <xdr:rowOff>48634</xdr:rowOff>
    </xdr:to>
    <xdr:cxnSp macro="">
      <xdr:nvCxnSpPr>
        <xdr:cNvPr id="357" name="直線コネクタ 356"/>
        <xdr:cNvCxnSpPr/>
      </xdr:nvCxnSpPr>
      <xdr:spPr>
        <a:xfrm flipV="1">
          <a:off x="7861300" y="9964290"/>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48634</xdr:rowOff>
    </xdr:from>
    <xdr:to>
      <xdr:col>11</xdr:col>
      <xdr:colOff>307975</xdr:colOff>
      <xdr:row>58</xdr:row>
      <xdr:rowOff>82924</xdr:rowOff>
    </xdr:to>
    <xdr:cxnSp macro="">
      <xdr:nvCxnSpPr>
        <xdr:cNvPr id="360" name="直線コネクタ 359"/>
        <xdr:cNvCxnSpPr/>
      </xdr:nvCxnSpPr>
      <xdr:spPr>
        <a:xfrm flipV="1">
          <a:off x="6972300" y="9992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28263</xdr:rowOff>
    </xdr:from>
    <xdr:to>
      <xdr:col>15</xdr:col>
      <xdr:colOff>231775</xdr:colOff>
      <xdr:row>57</xdr:row>
      <xdr:rowOff>129863</xdr:rowOff>
    </xdr:to>
    <xdr:sp macro="" textlink="">
      <xdr:nvSpPr>
        <xdr:cNvPr id="370" name="円/楕円 369"/>
        <xdr:cNvSpPr/>
      </xdr:nvSpPr>
      <xdr:spPr>
        <a:xfrm>
          <a:off x="10426700" y="98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51140</xdr:rowOff>
    </xdr:from>
    <xdr:ext cx="599010" cy="259045"/>
    <xdr:sp macro="" textlink="">
      <xdr:nvSpPr>
        <xdr:cNvPr id="371" name="普通建設事業費該当値テキスト"/>
        <xdr:cNvSpPr txBox="1"/>
      </xdr:nvSpPr>
      <xdr:spPr>
        <a:xfrm>
          <a:off x="10528300" y="965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126639</xdr:rowOff>
    </xdr:from>
    <xdr:to>
      <xdr:col>14</xdr:col>
      <xdr:colOff>79375</xdr:colOff>
      <xdr:row>58</xdr:row>
      <xdr:rowOff>56789</xdr:rowOff>
    </xdr:to>
    <xdr:sp macro="" textlink="">
      <xdr:nvSpPr>
        <xdr:cNvPr id="372" name="円/楕円 371"/>
        <xdr:cNvSpPr/>
      </xdr:nvSpPr>
      <xdr:spPr>
        <a:xfrm>
          <a:off x="9588500" y="98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47916</xdr:rowOff>
    </xdr:from>
    <xdr:ext cx="599010" cy="259045"/>
    <xdr:sp macro="" textlink="">
      <xdr:nvSpPr>
        <xdr:cNvPr id="373" name="テキスト ボックス 372"/>
        <xdr:cNvSpPr txBox="1"/>
      </xdr:nvSpPr>
      <xdr:spPr>
        <a:xfrm>
          <a:off x="9339794" y="999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140840</xdr:rowOff>
    </xdr:from>
    <xdr:to>
      <xdr:col>12</xdr:col>
      <xdr:colOff>561975</xdr:colOff>
      <xdr:row>58</xdr:row>
      <xdr:rowOff>70990</xdr:rowOff>
    </xdr:to>
    <xdr:sp macro="" textlink="">
      <xdr:nvSpPr>
        <xdr:cNvPr id="374" name="円/楕円 373"/>
        <xdr:cNvSpPr/>
      </xdr:nvSpPr>
      <xdr:spPr>
        <a:xfrm>
          <a:off x="8699500" y="99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62117</xdr:rowOff>
    </xdr:from>
    <xdr:ext cx="599010" cy="259045"/>
    <xdr:sp macro="" textlink="">
      <xdr:nvSpPr>
        <xdr:cNvPr id="375" name="テキスト ボックス 374"/>
        <xdr:cNvSpPr txBox="1"/>
      </xdr:nvSpPr>
      <xdr:spPr>
        <a:xfrm>
          <a:off x="8450794" y="1000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169284</xdr:rowOff>
    </xdr:from>
    <xdr:to>
      <xdr:col>11</xdr:col>
      <xdr:colOff>358775</xdr:colOff>
      <xdr:row>58</xdr:row>
      <xdr:rowOff>99434</xdr:rowOff>
    </xdr:to>
    <xdr:sp macro="" textlink="">
      <xdr:nvSpPr>
        <xdr:cNvPr id="376" name="円/楕円 375"/>
        <xdr:cNvSpPr/>
      </xdr:nvSpPr>
      <xdr:spPr>
        <a:xfrm>
          <a:off x="7810500" y="99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90561</xdr:rowOff>
    </xdr:from>
    <xdr:ext cx="599010" cy="259045"/>
    <xdr:sp macro="" textlink="">
      <xdr:nvSpPr>
        <xdr:cNvPr id="377" name="テキスト ボックス 376"/>
        <xdr:cNvSpPr txBox="1"/>
      </xdr:nvSpPr>
      <xdr:spPr>
        <a:xfrm>
          <a:off x="7561794" y="1003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32124</xdr:rowOff>
    </xdr:from>
    <xdr:to>
      <xdr:col>10</xdr:col>
      <xdr:colOff>155575</xdr:colOff>
      <xdr:row>58</xdr:row>
      <xdr:rowOff>133724</xdr:rowOff>
    </xdr:to>
    <xdr:sp macro="" textlink="">
      <xdr:nvSpPr>
        <xdr:cNvPr id="378" name="円/楕円 377"/>
        <xdr:cNvSpPr/>
      </xdr:nvSpPr>
      <xdr:spPr>
        <a:xfrm>
          <a:off x="6921500" y="99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124851</xdr:rowOff>
    </xdr:from>
    <xdr:ext cx="599010" cy="259045"/>
    <xdr:sp macro="" textlink="">
      <xdr:nvSpPr>
        <xdr:cNvPr id="379" name="テキスト ボックス 378"/>
        <xdr:cNvSpPr txBox="1"/>
      </xdr:nvSpPr>
      <xdr:spPr>
        <a:xfrm>
          <a:off x="6672794" y="1006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32827</xdr:rowOff>
    </xdr:from>
    <xdr:to>
      <xdr:col>15</xdr:col>
      <xdr:colOff>180975</xdr:colOff>
      <xdr:row>79</xdr:row>
      <xdr:rowOff>44450</xdr:rowOff>
    </xdr:to>
    <xdr:cxnSp macro="">
      <xdr:nvCxnSpPr>
        <xdr:cNvPr id="408" name="直線コネクタ 407"/>
        <xdr:cNvCxnSpPr/>
      </xdr:nvCxnSpPr>
      <xdr:spPr>
        <a:xfrm flipV="1">
          <a:off x="9639300" y="13577377"/>
          <a:ext cx="8382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153477</xdr:rowOff>
    </xdr:from>
    <xdr:to>
      <xdr:col>15</xdr:col>
      <xdr:colOff>231775</xdr:colOff>
      <xdr:row>79</xdr:row>
      <xdr:rowOff>83627</xdr:rowOff>
    </xdr:to>
    <xdr:sp macro="" textlink="">
      <xdr:nvSpPr>
        <xdr:cNvPr id="418" name="円/楕円 417"/>
        <xdr:cNvSpPr/>
      </xdr:nvSpPr>
      <xdr:spPr>
        <a:xfrm>
          <a:off x="10426700" y="1352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68404</xdr:rowOff>
    </xdr:from>
    <xdr:ext cx="469744" cy="259045"/>
    <xdr:sp macro="" textlink="">
      <xdr:nvSpPr>
        <xdr:cNvPr id="419" name="普通建設事業費 （ うち新規整備　）該当値テキスト"/>
        <xdr:cNvSpPr txBox="1"/>
      </xdr:nvSpPr>
      <xdr:spPr>
        <a:xfrm>
          <a:off x="10528300" y="1344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165100</xdr:rowOff>
    </xdr:from>
    <xdr:to>
      <xdr:col>14</xdr:col>
      <xdr:colOff>79375</xdr:colOff>
      <xdr:row>79</xdr:row>
      <xdr:rowOff>95250</xdr:rowOff>
    </xdr:to>
    <xdr:sp macro="" textlink="">
      <xdr:nvSpPr>
        <xdr:cNvPr id="420" name="円/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86377</xdr:rowOff>
    </xdr:from>
    <xdr:ext cx="249299" cy="259045"/>
    <xdr:sp macro="" textlink="">
      <xdr:nvSpPr>
        <xdr:cNvPr id="421" name="テキスト ボックス 420"/>
        <xdr:cNvSpPr txBox="1"/>
      </xdr:nvSpPr>
      <xdr:spPr>
        <a:xfrm>
          <a:off x="951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78766</xdr:rowOff>
    </xdr:from>
    <xdr:to>
      <xdr:col>15</xdr:col>
      <xdr:colOff>180975</xdr:colOff>
      <xdr:row>98</xdr:row>
      <xdr:rowOff>995</xdr:rowOff>
    </xdr:to>
    <xdr:cxnSp macro="">
      <xdr:nvCxnSpPr>
        <xdr:cNvPr id="448" name="直線コネクタ 447"/>
        <xdr:cNvCxnSpPr/>
      </xdr:nvCxnSpPr>
      <xdr:spPr>
        <a:xfrm>
          <a:off x="9639300" y="16709416"/>
          <a:ext cx="838200" cy="9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121645</xdr:rowOff>
    </xdr:from>
    <xdr:to>
      <xdr:col>15</xdr:col>
      <xdr:colOff>231775</xdr:colOff>
      <xdr:row>98</xdr:row>
      <xdr:rowOff>51795</xdr:rowOff>
    </xdr:to>
    <xdr:sp macro="" textlink="">
      <xdr:nvSpPr>
        <xdr:cNvPr id="458" name="円/楕円 457"/>
        <xdr:cNvSpPr/>
      </xdr:nvSpPr>
      <xdr:spPr>
        <a:xfrm>
          <a:off x="10426700" y="1675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144522</xdr:rowOff>
    </xdr:from>
    <xdr:ext cx="599010" cy="259045"/>
    <xdr:sp macro="" textlink="">
      <xdr:nvSpPr>
        <xdr:cNvPr id="459" name="普通建設事業費 （ うち更新整備　）該当値テキスト"/>
        <xdr:cNvSpPr txBox="1"/>
      </xdr:nvSpPr>
      <xdr:spPr>
        <a:xfrm>
          <a:off x="10528300" y="1660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27966</xdr:rowOff>
    </xdr:from>
    <xdr:to>
      <xdr:col>14</xdr:col>
      <xdr:colOff>79375</xdr:colOff>
      <xdr:row>97</xdr:row>
      <xdr:rowOff>129566</xdr:rowOff>
    </xdr:to>
    <xdr:sp macro="" textlink="">
      <xdr:nvSpPr>
        <xdr:cNvPr id="460" name="円/楕円 459"/>
        <xdr:cNvSpPr/>
      </xdr:nvSpPr>
      <xdr:spPr>
        <a:xfrm>
          <a:off x="9588500" y="166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146093</xdr:rowOff>
    </xdr:from>
    <xdr:ext cx="599010" cy="259045"/>
    <xdr:sp macro="" textlink="">
      <xdr:nvSpPr>
        <xdr:cNvPr id="461" name="テキスト ボックス 460"/>
        <xdr:cNvSpPr txBox="1"/>
      </xdr:nvSpPr>
      <xdr:spPr>
        <a:xfrm>
          <a:off x="9339794" y="1643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139547</xdr:rowOff>
    </xdr:from>
    <xdr:to>
      <xdr:col>22</xdr:col>
      <xdr:colOff>365125</xdr:colOff>
      <xdr:row>38</xdr:row>
      <xdr:rowOff>139700</xdr:rowOff>
    </xdr:to>
    <xdr:cxnSp macro="">
      <xdr:nvCxnSpPr>
        <xdr:cNvPr id="491" name="直線コネクタ 490"/>
        <xdr:cNvCxnSpPr/>
      </xdr:nvCxnSpPr>
      <xdr:spPr>
        <a:xfrm>
          <a:off x="14592300" y="66546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138546</xdr:rowOff>
    </xdr:from>
    <xdr:to>
      <xdr:col>21</xdr:col>
      <xdr:colOff>161925</xdr:colOff>
      <xdr:row>38</xdr:row>
      <xdr:rowOff>139547</xdr:rowOff>
    </xdr:to>
    <xdr:cxnSp macro="">
      <xdr:nvCxnSpPr>
        <xdr:cNvPr id="494" name="直線コネクタ 493"/>
        <xdr:cNvCxnSpPr/>
      </xdr:nvCxnSpPr>
      <xdr:spPr>
        <a:xfrm>
          <a:off x="13703300" y="6653646"/>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138546</xdr:rowOff>
    </xdr:from>
    <xdr:to>
      <xdr:col>19</xdr:col>
      <xdr:colOff>644525</xdr:colOff>
      <xdr:row>38</xdr:row>
      <xdr:rowOff>139211</xdr:rowOff>
    </xdr:to>
    <xdr:cxnSp macro="">
      <xdr:nvCxnSpPr>
        <xdr:cNvPr id="497" name="直線コネクタ 496"/>
        <xdr:cNvCxnSpPr/>
      </xdr:nvCxnSpPr>
      <xdr:spPr>
        <a:xfrm flipV="1">
          <a:off x="12814300" y="6653646"/>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88747</xdr:rowOff>
    </xdr:from>
    <xdr:to>
      <xdr:col>21</xdr:col>
      <xdr:colOff>212725</xdr:colOff>
      <xdr:row>39</xdr:row>
      <xdr:rowOff>18897</xdr:rowOff>
    </xdr:to>
    <xdr:sp macro="" textlink="">
      <xdr:nvSpPr>
        <xdr:cNvPr id="511" name="円/楕円 510"/>
        <xdr:cNvSpPr/>
      </xdr:nvSpPr>
      <xdr:spPr>
        <a:xfrm>
          <a:off x="145415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10024</xdr:rowOff>
    </xdr:from>
    <xdr:ext cx="313932" cy="259045"/>
    <xdr:sp macro="" textlink="">
      <xdr:nvSpPr>
        <xdr:cNvPr id="512" name="テキスト ボックス 511"/>
        <xdr:cNvSpPr txBox="1"/>
      </xdr:nvSpPr>
      <xdr:spPr>
        <a:xfrm>
          <a:off x="14435333" y="6696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87746</xdr:rowOff>
    </xdr:from>
    <xdr:to>
      <xdr:col>20</xdr:col>
      <xdr:colOff>9525</xdr:colOff>
      <xdr:row>39</xdr:row>
      <xdr:rowOff>17896</xdr:rowOff>
    </xdr:to>
    <xdr:sp macro="" textlink="">
      <xdr:nvSpPr>
        <xdr:cNvPr id="513" name="円/楕円 512"/>
        <xdr:cNvSpPr/>
      </xdr:nvSpPr>
      <xdr:spPr>
        <a:xfrm>
          <a:off x="13652500" y="66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9023</xdr:rowOff>
    </xdr:from>
    <xdr:ext cx="378565" cy="259045"/>
    <xdr:sp macro="" textlink="">
      <xdr:nvSpPr>
        <xdr:cNvPr id="514" name="テキスト ボックス 513"/>
        <xdr:cNvSpPr txBox="1"/>
      </xdr:nvSpPr>
      <xdr:spPr>
        <a:xfrm>
          <a:off x="13514017" y="6695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88411</xdr:rowOff>
    </xdr:from>
    <xdr:to>
      <xdr:col>18</xdr:col>
      <xdr:colOff>492125</xdr:colOff>
      <xdr:row>39</xdr:row>
      <xdr:rowOff>18561</xdr:rowOff>
    </xdr:to>
    <xdr:sp macro="" textlink="">
      <xdr:nvSpPr>
        <xdr:cNvPr id="515" name="円/楕円 514"/>
        <xdr:cNvSpPr/>
      </xdr:nvSpPr>
      <xdr:spPr>
        <a:xfrm>
          <a:off x="12763500" y="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9688</xdr:rowOff>
    </xdr:from>
    <xdr:ext cx="378565" cy="259045"/>
    <xdr:sp macro="" textlink="">
      <xdr:nvSpPr>
        <xdr:cNvPr id="516" name="テキスト ボックス 515"/>
        <xdr:cNvSpPr txBox="1"/>
      </xdr:nvSpPr>
      <xdr:spPr>
        <a:xfrm>
          <a:off x="12625017" y="669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3080</xdr:rowOff>
    </xdr:from>
    <xdr:to>
      <xdr:col>23</xdr:col>
      <xdr:colOff>517525</xdr:colOff>
      <xdr:row>77</xdr:row>
      <xdr:rowOff>14207</xdr:rowOff>
    </xdr:to>
    <xdr:cxnSp macro="">
      <xdr:nvCxnSpPr>
        <xdr:cNvPr id="600" name="直線コネクタ 599"/>
        <xdr:cNvCxnSpPr/>
      </xdr:nvCxnSpPr>
      <xdr:spPr>
        <a:xfrm>
          <a:off x="15481300" y="13204730"/>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3080</xdr:rowOff>
    </xdr:from>
    <xdr:to>
      <xdr:col>22</xdr:col>
      <xdr:colOff>365125</xdr:colOff>
      <xdr:row>77</xdr:row>
      <xdr:rowOff>10931</xdr:rowOff>
    </xdr:to>
    <xdr:cxnSp macro="">
      <xdr:nvCxnSpPr>
        <xdr:cNvPr id="603" name="直線コネクタ 602"/>
        <xdr:cNvCxnSpPr/>
      </xdr:nvCxnSpPr>
      <xdr:spPr>
        <a:xfrm flipV="1">
          <a:off x="14592300" y="13204730"/>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10931</xdr:rowOff>
    </xdr:from>
    <xdr:to>
      <xdr:col>21</xdr:col>
      <xdr:colOff>161925</xdr:colOff>
      <xdr:row>77</xdr:row>
      <xdr:rowOff>41822</xdr:rowOff>
    </xdr:to>
    <xdr:cxnSp macro="">
      <xdr:nvCxnSpPr>
        <xdr:cNvPr id="606" name="直線コネクタ 605"/>
        <xdr:cNvCxnSpPr/>
      </xdr:nvCxnSpPr>
      <xdr:spPr>
        <a:xfrm flipV="1">
          <a:off x="13703300" y="13212581"/>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41822</xdr:rowOff>
    </xdr:from>
    <xdr:to>
      <xdr:col>19</xdr:col>
      <xdr:colOff>644525</xdr:colOff>
      <xdr:row>77</xdr:row>
      <xdr:rowOff>46518</xdr:rowOff>
    </xdr:to>
    <xdr:cxnSp macro="">
      <xdr:nvCxnSpPr>
        <xdr:cNvPr id="609" name="直線コネクタ 608"/>
        <xdr:cNvCxnSpPr/>
      </xdr:nvCxnSpPr>
      <xdr:spPr>
        <a:xfrm flipV="1">
          <a:off x="12814300" y="13243472"/>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134857</xdr:rowOff>
    </xdr:from>
    <xdr:to>
      <xdr:col>23</xdr:col>
      <xdr:colOff>568325</xdr:colOff>
      <xdr:row>77</xdr:row>
      <xdr:rowOff>65007</xdr:rowOff>
    </xdr:to>
    <xdr:sp macro="" textlink="">
      <xdr:nvSpPr>
        <xdr:cNvPr id="619" name="円/楕円 618"/>
        <xdr:cNvSpPr/>
      </xdr:nvSpPr>
      <xdr:spPr>
        <a:xfrm>
          <a:off x="16268700" y="131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157734</xdr:rowOff>
    </xdr:from>
    <xdr:ext cx="599010" cy="259045"/>
    <xdr:sp macro="" textlink="">
      <xdr:nvSpPr>
        <xdr:cNvPr id="620" name="公債費該当値テキスト"/>
        <xdr:cNvSpPr txBox="1"/>
      </xdr:nvSpPr>
      <xdr:spPr>
        <a:xfrm>
          <a:off x="16370300" y="1301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195,876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123730</xdr:rowOff>
    </xdr:from>
    <xdr:to>
      <xdr:col>22</xdr:col>
      <xdr:colOff>415925</xdr:colOff>
      <xdr:row>77</xdr:row>
      <xdr:rowOff>53880</xdr:rowOff>
    </xdr:to>
    <xdr:sp macro="" textlink="">
      <xdr:nvSpPr>
        <xdr:cNvPr id="621" name="円/楕円 620"/>
        <xdr:cNvSpPr/>
      </xdr:nvSpPr>
      <xdr:spPr>
        <a:xfrm>
          <a:off x="15430500" y="131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70408</xdr:rowOff>
    </xdr:from>
    <xdr:ext cx="599010" cy="259045"/>
    <xdr:sp macro="" textlink="">
      <xdr:nvSpPr>
        <xdr:cNvPr id="622" name="テキスト ボックス 621"/>
        <xdr:cNvSpPr txBox="1"/>
      </xdr:nvSpPr>
      <xdr:spPr>
        <a:xfrm>
          <a:off x="15181794" y="12929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131581</xdr:rowOff>
    </xdr:from>
    <xdr:to>
      <xdr:col>21</xdr:col>
      <xdr:colOff>212725</xdr:colOff>
      <xdr:row>77</xdr:row>
      <xdr:rowOff>61731</xdr:rowOff>
    </xdr:to>
    <xdr:sp macro="" textlink="">
      <xdr:nvSpPr>
        <xdr:cNvPr id="623" name="円/楕円 622"/>
        <xdr:cNvSpPr/>
      </xdr:nvSpPr>
      <xdr:spPr>
        <a:xfrm>
          <a:off x="14541500" y="1316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78259</xdr:rowOff>
    </xdr:from>
    <xdr:ext cx="599010" cy="259045"/>
    <xdr:sp macro="" textlink="">
      <xdr:nvSpPr>
        <xdr:cNvPr id="624" name="テキスト ボックス 623"/>
        <xdr:cNvSpPr txBox="1"/>
      </xdr:nvSpPr>
      <xdr:spPr>
        <a:xfrm>
          <a:off x="14292794" y="1293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197,595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162472</xdr:rowOff>
    </xdr:from>
    <xdr:to>
      <xdr:col>20</xdr:col>
      <xdr:colOff>9525</xdr:colOff>
      <xdr:row>77</xdr:row>
      <xdr:rowOff>92622</xdr:rowOff>
    </xdr:to>
    <xdr:sp macro="" textlink="">
      <xdr:nvSpPr>
        <xdr:cNvPr id="625" name="円/楕円 624"/>
        <xdr:cNvSpPr/>
      </xdr:nvSpPr>
      <xdr:spPr>
        <a:xfrm>
          <a:off x="13652500" y="131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109150</xdr:rowOff>
    </xdr:from>
    <xdr:ext cx="599010" cy="259045"/>
    <xdr:sp macro="" textlink="">
      <xdr:nvSpPr>
        <xdr:cNvPr id="626" name="テキスト ボックス 625"/>
        <xdr:cNvSpPr txBox="1"/>
      </xdr:nvSpPr>
      <xdr:spPr>
        <a:xfrm>
          <a:off x="13403794" y="1296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167168</xdr:rowOff>
    </xdr:from>
    <xdr:to>
      <xdr:col>18</xdr:col>
      <xdr:colOff>492125</xdr:colOff>
      <xdr:row>77</xdr:row>
      <xdr:rowOff>97318</xdr:rowOff>
    </xdr:to>
    <xdr:sp macro="" textlink="">
      <xdr:nvSpPr>
        <xdr:cNvPr id="627" name="円/楕円 626"/>
        <xdr:cNvSpPr/>
      </xdr:nvSpPr>
      <xdr:spPr>
        <a:xfrm>
          <a:off x="12763500" y="131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113845</xdr:rowOff>
    </xdr:from>
    <xdr:ext cx="599010" cy="259045"/>
    <xdr:sp macro="" textlink="">
      <xdr:nvSpPr>
        <xdr:cNvPr id="628" name="テキスト ボックス 627"/>
        <xdr:cNvSpPr txBox="1"/>
      </xdr:nvSpPr>
      <xdr:spPr>
        <a:xfrm>
          <a:off x="12514794" y="1297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70813</xdr:rowOff>
    </xdr:from>
    <xdr:to>
      <xdr:col>23</xdr:col>
      <xdr:colOff>517525</xdr:colOff>
      <xdr:row>99</xdr:row>
      <xdr:rowOff>15222</xdr:rowOff>
    </xdr:to>
    <xdr:cxnSp macro="">
      <xdr:nvCxnSpPr>
        <xdr:cNvPr id="657" name="直線コネクタ 656"/>
        <xdr:cNvCxnSpPr/>
      </xdr:nvCxnSpPr>
      <xdr:spPr>
        <a:xfrm flipV="1">
          <a:off x="15481300" y="16872913"/>
          <a:ext cx="838200" cy="1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104992</xdr:rowOff>
    </xdr:from>
    <xdr:to>
      <xdr:col>22</xdr:col>
      <xdr:colOff>365125</xdr:colOff>
      <xdr:row>99</xdr:row>
      <xdr:rowOff>15222</xdr:rowOff>
    </xdr:to>
    <xdr:cxnSp macro="">
      <xdr:nvCxnSpPr>
        <xdr:cNvPr id="660" name="直線コネクタ 659"/>
        <xdr:cNvCxnSpPr/>
      </xdr:nvCxnSpPr>
      <xdr:spPr>
        <a:xfrm>
          <a:off x="14592300" y="16907092"/>
          <a:ext cx="889000" cy="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80919</xdr:rowOff>
    </xdr:from>
    <xdr:to>
      <xdr:col>21</xdr:col>
      <xdr:colOff>161925</xdr:colOff>
      <xdr:row>98</xdr:row>
      <xdr:rowOff>104992</xdr:rowOff>
    </xdr:to>
    <xdr:cxnSp macro="">
      <xdr:nvCxnSpPr>
        <xdr:cNvPr id="663" name="直線コネクタ 662"/>
        <xdr:cNvCxnSpPr/>
      </xdr:nvCxnSpPr>
      <xdr:spPr>
        <a:xfrm>
          <a:off x="13703300" y="16883019"/>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29245</xdr:rowOff>
    </xdr:from>
    <xdr:to>
      <xdr:col>19</xdr:col>
      <xdr:colOff>644525</xdr:colOff>
      <xdr:row>98</xdr:row>
      <xdr:rowOff>80919</xdr:rowOff>
    </xdr:to>
    <xdr:cxnSp macro="">
      <xdr:nvCxnSpPr>
        <xdr:cNvPr id="666" name="直線コネクタ 665"/>
        <xdr:cNvCxnSpPr/>
      </xdr:nvCxnSpPr>
      <xdr:spPr>
        <a:xfrm>
          <a:off x="12814300" y="16831345"/>
          <a:ext cx="8890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20013</xdr:rowOff>
    </xdr:from>
    <xdr:to>
      <xdr:col>23</xdr:col>
      <xdr:colOff>568325</xdr:colOff>
      <xdr:row>98</xdr:row>
      <xdr:rowOff>121613</xdr:rowOff>
    </xdr:to>
    <xdr:sp macro="" textlink="">
      <xdr:nvSpPr>
        <xdr:cNvPr id="676" name="円/楕円 675"/>
        <xdr:cNvSpPr/>
      </xdr:nvSpPr>
      <xdr:spPr>
        <a:xfrm>
          <a:off x="16268700" y="168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42890</xdr:rowOff>
    </xdr:from>
    <xdr:ext cx="599010" cy="259045"/>
    <xdr:sp macro="" textlink="">
      <xdr:nvSpPr>
        <xdr:cNvPr id="677" name="積立金該当値テキスト"/>
        <xdr:cNvSpPr txBox="1"/>
      </xdr:nvSpPr>
      <xdr:spPr>
        <a:xfrm>
          <a:off x="16370300" y="1667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135872</xdr:rowOff>
    </xdr:from>
    <xdr:to>
      <xdr:col>22</xdr:col>
      <xdr:colOff>415925</xdr:colOff>
      <xdr:row>99</xdr:row>
      <xdr:rowOff>66022</xdr:rowOff>
    </xdr:to>
    <xdr:sp macro="" textlink="">
      <xdr:nvSpPr>
        <xdr:cNvPr id="678" name="円/楕円 677"/>
        <xdr:cNvSpPr/>
      </xdr:nvSpPr>
      <xdr:spPr>
        <a:xfrm>
          <a:off x="15430500" y="169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57149</xdr:rowOff>
    </xdr:from>
    <xdr:ext cx="534377" cy="259045"/>
    <xdr:sp macro="" textlink="">
      <xdr:nvSpPr>
        <xdr:cNvPr id="679" name="テキスト ボックス 678"/>
        <xdr:cNvSpPr txBox="1"/>
      </xdr:nvSpPr>
      <xdr:spPr>
        <a:xfrm>
          <a:off x="15214111" y="170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54192</xdr:rowOff>
    </xdr:from>
    <xdr:to>
      <xdr:col>21</xdr:col>
      <xdr:colOff>212725</xdr:colOff>
      <xdr:row>98</xdr:row>
      <xdr:rowOff>155792</xdr:rowOff>
    </xdr:to>
    <xdr:sp macro="" textlink="">
      <xdr:nvSpPr>
        <xdr:cNvPr id="680" name="円/楕円 679"/>
        <xdr:cNvSpPr/>
      </xdr:nvSpPr>
      <xdr:spPr>
        <a:xfrm>
          <a:off x="14541500" y="16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869</xdr:rowOff>
    </xdr:from>
    <xdr:ext cx="534377" cy="259045"/>
    <xdr:sp macro="" textlink="">
      <xdr:nvSpPr>
        <xdr:cNvPr id="681" name="テキスト ボックス 680"/>
        <xdr:cNvSpPr txBox="1"/>
      </xdr:nvSpPr>
      <xdr:spPr>
        <a:xfrm>
          <a:off x="14325111" y="1663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30119</xdr:rowOff>
    </xdr:from>
    <xdr:to>
      <xdr:col>20</xdr:col>
      <xdr:colOff>9525</xdr:colOff>
      <xdr:row>98</xdr:row>
      <xdr:rowOff>131719</xdr:rowOff>
    </xdr:to>
    <xdr:sp macro="" textlink="">
      <xdr:nvSpPr>
        <xdr:cNvPr id="682" name="円/楕円 681"/>
        <xdr:cNvSpPr/>
      </xdr:nvSpPr>
      <xdr:spPr>
        <a:xfrm>
          <a:off x="13652500" y="168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122846</xdr:rowOff>
    </xdr:from>
    <xdr:ext cx="599010" cy="259045"/>
    <xdr:sp macro="" textlink="">
      <xdr:nvSpPr>
        <xdr:cNvPr id="683" name="テキスト ボックス 682"/>
        <xdr:cNvSpPr txBox="1"/>
      </xdr:nvSpPr>
      <xdr:spPr>
        <a:xfrm>
          <a:off x="13403794" y="16924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106,284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149895</xdr:rowOff>
    </xdr:from>
    <xdr:to>
      <xdr:col>18</xdr:col>
      <xdr:colOff>492125</xdr:colOff>
      <xdr:row>98</xdr:row>
      <xdr:rowOff>80045</xdr:rowOff>
    </xdr:to>
    <xdr:sp macro="" textlink="">
      <xdr:nvSpPr>
        <xdr:cNvPr id="684" name="円/楕円 683"/>
        <xdr:cNvSpPr/>
      </xdr:nvSpPr>
      <xdr:spPr>
        <a:xfrm>
          <a:off x="12763500" y="167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96572</xdr:rowOff>
    </xdr:from>
    <xdr:ext cx="599010" cy="259045"/>
    <xdr:sp macro="" textlink="">
      <xdr:nvSpPr>
        <xdr:cNvPr id="685" name="テキスト ボックス 684"/>
        <xdr:cNvSpPr txBox="1"/>
      </xdr:nvSpPr>
      <xdr:spPr>
        <a:xfrm>
          <a:off x="12514794" y="1655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19038</xdr:rowOff>
    </xdr:from>
    <xdr:to>
      <xdr:col>32</xdr:col>
      <xdr:colOff>187325</xdr:colOff>
      <xdr:row>39</xdr:row>
      <xdr:rowOff>21552</xdr:rowOff>
    </xdr:to>
    <xdr:cxnSp macro="">
      <xdr:nvCxnSpPr>
        <xdr:cNvPr id="714" name="直線コネクタ 713"/>
        <xdr:cNvCxnSpPr/>
      </xdr:nvCxnSpPr>
      <xdr:spPr>
        <a:xfrm>
          <a:off x="21323300" y="670558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16028</xdr:rowOff>
    </xdr:from>
    <xdr:to>
      <xdr:col>31</xdr:col>
      <xdr:colOff>34925</xdr:colOff>
      <xdr:row>39</xdr:row>
      <xdr:rowOff>19038</xdr:rowOff>
    </xdr:to>
    <xdr:cxnSp macro="">
      <xdr:nvCxnSpPr>
        <xdr:cNvPr id="717" name="直線コネクタ 716"/>
        <xdr:cNvCxnSpPr/>
      </xdr:nvCxnSpPr>
      <xdr:spPr>
        <a:xfrm>
          <a:off x="20434300" y="6702578"/>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15875</xdr:rowOff>
    </xdr:from>
    <xdr:to>
      <xdr:col>29</xdr:col>
      <xdr:colOff>517525</xdr:colOff>
      <xdr:row>39</xdr:row>
      <xdr:rowOff>16028</xdr:rowOff>
    </xdr:to>
    <xdr:cxnSp macro="">
      <xdr:nvCxnSpPr>
        <xdr:cNvPr id="720" name="直線コネクタ 719"/>
        <xdr:cNvCxnSpPr/>
      </xdr:nvCxnSpPr>
      <xdr:spPr>
        <a:xfrm>
          <a:off x="19545300" y="67024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15799</xdr:rowOff>
    </xdr:from>
    <xdr:to>
      <xdr:col>28</xdr:col>
      <xdr:colOff>314325</xdr:colOff>
      <xdr:row>39</xdr:row>
      <xdr:rowOff>15875</xdr:rowOff>
    </xdr:to>
    <xdr:cxnSp macro="">
      <xdr:nvCxnSpPr>
        <xdr:cNvPr id="723" name="直線コネクタ 722"/>
        <xdr:cNvCxnSpPr/>
      </xdr:nvCxnSpPr>
      <xdr:spPr>
        <a:xfrm>
          <a:off x="18656300" y="670234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142202</xdr:rowOff>
    </xdr:from>
    <xdr:to>
      <xdr:col>32</xdr:col>
      <xdr:colOff>238125</xdr:colOff>
      <xdr:row>39</xdr:row>
      <xdr:rowOff>72352</xdr:rowOff>
    </xdr:to>
    <xdr:sp macro="" textlink="">
      <xdr:nvSpPr>
        <xdr:cNvPr id="733" name="円/楕円 732"/>
        <xdr:cNvSpPr/>
      </xdr:nvSpPr>
      <xdr:spPr>
        <a:xfrm>
          <a:off x="22110700" y="66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78565" cy="259045"/>
    <xdr:sp macro="" textlink="">
      <xdr:nvSpPr>
        <xdr:cNvPr id="734" name="投資及び出資金該当値テキスト"/>
        <xdr:cNvSpPr txBox="1"/>
      </xdr:nvSpPr>
      <xdr:spPr>
        <a:xfrm>
          <a:off x="22212300" y="662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139688</xdr:rowOff>
    </xdr:from>
    <xdr:to>
      <xdr:col>31</xdr:col>
      <xdr:colOff>85725</xdr:colOff>
      <xdr:row>39</xdr:row>
      <xdr:rowOff>69838</xdr:rowOff>
    </xdr:to>
    <xdr:sp macro="" textlink="">
      <xdr:nvSpPr>
        <xdr:cNvPr id="735" name="円/楕円 734"/>
        <xdr:cNvSpPr/>
      </xdr:nvSpPr>
      <xdr:spPr>
        <a:xfrm>
          <a:off x="21272500" y="66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60965</xdr:rowOff>
    </xdr:from>
    <xdr:ext cx="378565" cy="259045"/>
    <xdr:sp macro="" textlink="">
      <xdr:nvSpPr>
        <xdr:cNvPr id="736" name="テキスト ボックス 735"/>
        <xdr:cNvSpPr txBox="1"/>
      </xdr:nvSpPr>
      <xdr:spPr>
        <a:xfrm>
          <a:off x="21134017" y="674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136678</xdr:rowOff>
    </xdr:from>
    <xdr:to>
      <xdr:col>29</xdr:col>
      <xdr:colOff>568325</xdr:colOff>
      <xdr:row>39</xdr:row>
      <xdr:rowOff>66828</xdr:rowOff>
    </xdr:to>
    <xdr:sp macro="" textlink="">
      <xdr:nvSpPr>
        <xdr:cNvPr id="737" name="円/楕円 736"/>
        <xdr:cNvSpPr/>
      </xdr:nvSpPr>
      <xdr:spPr>
        <a:xfrm>
          <a:off x="20383500" y="66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57955</xdr:rowOff>
    </xdr:from>
    <xdr:ext cx="378565" cy="259045"/>
    <xdr:sp macro="" textlink="">
      <xdr:nvSpPr>
        <xdr:cNvPr id="738" name="テキスト ボックス 737"/>
        <xdr:cNvSpPr txBox="1"/>
      </xdr:nvSpPr>
      <xdr:spPr>
        <a:xfrm>
          <a:off x="20245017" y="674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136525</xdr:rowOff>
    </xdr:from>
    <xdr:to>
      <xdr:col>28</xdr:col>
      <xdr:colOff>365125</xdr:colOff>
      <xdr:row>39</xdr:row>
      <xdr:rowOff>66675</xdr:rowOff>
    </xdr:to>
    <xdr:sp macro="" textlink="">
      <xdr:nvSpPr>
        <xdr:cNvPr id="739" name="円/楕円 738"/>
        <xdr:cNvSpPr/>
      </xdr:nvSpPr>
      <xdr:spPr>
        <a:xfrm>
          <a:off x="19494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57802</xdr:rowOff>
    </xdr:from>
    <xdr:ext cx="378565" cy="259045"/>
    <xdr:sp macro="" textlink="">
      <xdr:nvSpPr>
        <xdr:cNvPr id="740" name="テキスト ボックス 739"/>
        <xdr:cNvSpPr txBox="1"/>
      </xdr:nvSpPr>
      <xdr:spPr>
        <a:xfrm>
          <a:off x="19356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136449</xdr:rowOff>
    </xdr:from>
    <xdr:to>
      <xdr:col>27</xdr:col>
      <xdr:colOff>161925</xdr:colOff>
      <xdr:row>39</xdr:row>
      <xdr:rowOff>66599</xdr:rowOff>
    </xdr:to>
    <xdr:sp macro="" textlink="">
      <xdr:nvSpPr>
        <xdr:cNvPr id="741" name="円/楕円 740"/>
        <xdr:cNvSpPr/>
      </xdr:nvSpPr>
      <xdr:spPr>
        <a:xfrm>
          <a:off x="18605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57726</xdr:rowOff>
    </xdr:from>
    <xdr:ext cx="378565" cy="259045"/>
    <xdr:sp macro="" textlink="">
      <xdr:nvSpPr>
        <xdr:cNvPr id="742" name="テキスト ボックス 741"/>
        <xdr:cNvSpPr txBox="1"/>
      </xdr:nvSpPr>
      <xdr:spPr>
        <a:xfrm>
          <a:off x="18467017" y="6744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99672</xdr:rowOff>
    </xdr:from>
    <xdr:to>
      <xdr:col>32</xdr:col>
      <xdr:colOff>187325</xdr:colOff>
      <xdr:row>58</xdr:row>
      <xdr:rowOff>101622</xdr:rowOff>
    </xdr:to>
    <xdr:cxnSp macro="">
      <xdr:nvCxnSpPr>
        <xdr:cNvPr id="771" name="直線コネクタ 770"/>
        <xdr:cNvCxnSpPr/>
      </xdr:nvCxnSpPr>
      <xdr:spPr>
        <a:xfrm flipV="1">
          <a:off x="21323300" y="10043772"/>
          <a:ext cx="8382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134587</xdr:rowOff>
    </xdr:from>
    <xdr:to>
      <xdr:col>31</xdr:col>
      <xdr:colOff>34925</xdr:colOff>
      <xdr:row>58</xdr:row>
      <xdr:rowOff>101622</xdr:rowOff>
    </xdr:to>
    <xdr:cxnSp macro="">
      <xdr:nvCxnSpPr>
        <xdr:cNvPr id="774" name="直線コネクタ 773"/>
        <xdr:cNvCxnSpPr/>
      </xdr:nvCxnSpPr>
      <xdr:spPr>
        <a:xfrm>
          <a:off x="20434300" y="9735787"/>
          <a:ext cx="889000" cy="30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134587</xdr:rowOff>
    </xdr:from>
    <xdr:to>
      <xdr:col>29</xdr:col>
      <xdr:colOff>517525</xdr:colOff>
      <xdr:row>58</xdr:row>
      <xdr:rowOff>159855</xdr:rowOff>
    </xdr:to>
    <xdr:cxnSp macro="">
      <xdr:nvCxnSpPr>
        <xdr:cNvPr id="777" name="直線コネクタ 776"/>
        <xdr:cNvCxnSpPr/>
      </xdr:nvCxnSpPr>
      <xdr:spPr>
        <a:xfrm flipV="1">
          <a:off x="19545300" y="9735787"/>
          <a:ext cx="889000" cy="36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159474</xdr:rowOff>
    </xdr:from>
    <xdr:to>
      <xdr:col>28</xdr:col>
      <xdr:colOff>314325</xdr:colOff>
      <xdr:row>58</xdr:row>
      <xdr:rowOff>159855</xdr:rowOff>
    </xdr:to>
    <xdr:cxnSp macro="">
      <xdr:nvCxnSpPr>
        <xdr:cNvPr id="780" name="直線コネクタ 779"/>
        <xdr:cNvCxnSpPr/>
      </xdr:nvCxnSpPr>
      <xdr:spPr>
        <a:xfrm>
          <a:off x="18656300" y="1010357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48872</xdr:rowOff>
    </xdr:from>
    <xdr:to>
      <xdr:col>32</xdr:col>
      <xdr:colOff>238125</xdr:colOff>
      <xdr:row>58</xdr:row>
      <xdr:rowOff>150472</xdr:rowOff>
    </xdr:to>
    <xdr:sp macro="" textlink="">
      <xdr:nvSpPr>
        <xdr:cNvPr id="790" name="円/楕円 789"/>
        <xdr:cNvSpPr/>
      </xdr:nvSpPr>
      <xdr:spPr>
        <a:xfrm>
          <a:off x="22110700" y="99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8249</xdr:rowOff>
    </xdr:from>
    <xdr:ext cx="534377" cy="259045"/>
    <xdr:sp macro="" textlink="">
      <xdr:nvSpPr>
        <xdr:cNvPr id="791" name="貸付金該当値テキスト"/>
        <xdr:cNvSpPr txBox="1"/>
      </xdr:nvSpPr>
      <xdr:spPr>
        <a:xfrm>
          <a:off x="22212300" y="97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50822</xdr:rowOff>
    </xdr:from>
    <xdr:to>
      <xdr:col>31</xdr:col>
      <xdr:colOff>85725</xdr:colOff>
      <xdr:row>58</xdr:row>
      <xdr:rowOff>152422</xdr:rowOff>
    </xdr:to>
    <xdr:sp macro="" textlink="">
      <xdr:nvSpPr>
        <xdr:cNvPr id="792" name="円/楕円 791"/>
        <xdr:cNvSpPr/>
      </xdr:nvSpPr>
      <xdr:spPr>
        <a:xfrm>
          <a:off x="21272500" y="99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168949</xdr:rowOff>
    </xdr:from>
    <xdr:ext cx="534377" cy="259045"/>
    <xdr:sp macro="" textlink="">
      <xdr:nvSpPr>
        <xdr:cNvPr id="793" name="テキスト ボックス 792"/>
        <xdr:cNvSpPr txBox="1"/>
      </xdr:nvSpPr>
      <xdr:spPr>
        <a:xfrm>
          <a:off x="21056111" y="977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83787</xdr:rowOff>
    </xdr:from>
    <xdr:to>
      <xdr:col>29</xdr:col>
      <xdr:colOff>568325</xdr:colOff>
      <xdr:row>57</xdr:row>
      <xdr:rowOff>13937</xdr:rowOff>
    </xdr:to>
    <xdr:sp macro="" textlink="">
      <xdr:nvSpPr>
        <xdr:cNvPr id="794" name="円/楕円 793"/>
        <xdr:cNvSpPr/>
      </xdr:nvSpPr>
      <xdr:spPr>
        <a:xfrm>
          <a:off x="20383500" y="96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30464</xdr:rowOff>
    </xdr:from>
    <xdr:ext cx="534377" cy="259045"/>
    <xdr:sp macro="" textlink="">
      <xdr:nvSpPr>
        <xdr:cNvPr id="795" name="テキスト ボックス 794"/>
        <xdr:cNvSpPr txBox="1"/>
      </xdr:nvSpPr>
      <xdr:spPr>
        <a:xfrm>
          <a:off x="20167111" y="946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109055</xdr:rowOff>
    </xdr:from>
    <xdr:to>
      <xdr:col>28</xdr:col>
      <xdr:colOff>365125</xdr:colOff>
      <xdr:row>59</xdr:row>
      <xdr:rowOff>39205</xdr:rowOff>
    </xdr:to>
    <xdr:sp macro="" textlink="">
      <xdr:nvSpPr>
        <xdr:cNvPr id="796" name="円/楕円 795"/>
        <xdr:cNvSpPr/>
      </xdr:nvSpPr>
      <xdr:spPr>
        <a:xfrm>
          <a:off x="19494500" y="100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55732</xdr:rowOff>
    </xdr:from>
    <xdr:ext cx="469744" cy="259045"/>
    <xdr:sp macro="" textlink="">
      <xdr:nvSpPr>
        <xdr:cNvPr id="797" name="テキスト ボックス 796"/>
        <xdr:cNvSpPr txBox="1"/>
      </xdr:nvSpPr>
      <xdr:spPr>
        <a:xfrm>
          <a:off x="19310427" y="98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108674</xdr:rowOff>
    </xdr:from>
    <xdr:to>
      <xdr:col>27</xdr:col>
      <xdr:colOff>161925</xdr:colOff>
      <xdr:row>59</xdr:row>
      <xdr:rowOff>38824</xdr:rowOff>
    </xdr:to>
    <xdr:sp macro="" textlink="">
      <xdr:nvSpPr>
        <xdr:cNvPr id="798" name="円/楕円 797"/>
        <xdr:cNvSpPr/>
      </xdr:nvSpPr>
      <xdr:spPr>
        <a:xfrm>
          <a:off x="18605500" y="100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29951</xdr:rowOff>
    </xdr:from>
    <xdr:ext cx="469744" cy="259045"/>
    <xdr:sp macro="" textlink="">
      <xdr:nvSpPr>
        <xdr:cNvPr id="799" name="テキスト ボックス 798"/>
        <xdr:cNvSpPr txBox="1"/>
      </xdr:nvSpPr>
      <xdr:spPr>
        <a:xfrm>
          <a:off x="18421427" y="101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153428</xdr:rowOff>
    </xdr:from>
    <xdr:to>
      <xdr:col>32</xdr:col>
      <xdr:colOff>187325</xdr:colOff>
      <xdr:row>77</xdr:row>
      <xdr:rowOff>54615</xdr:rowOff>
    </xdr:to>
    <xdr:cxnSp macro="">
      <xdr:nvCxnSpPr>
        <xdr:cNvPr id="828" name="直線コネクタ 827"/>
        <xdr:cNvCxnSpPr/>
      </xdr:nvCxnSpPr>
      <xdr:spPr>
        <a:xfrm flipV="1">
          <a:off x="21323300" y="13183628"/>
          <a:ext cx="838200" cy="7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21955</xdr:rowOff>
    </xdr:from>
    <xdr:to>
      <xdr:col>31</xdr:col>
      <xdr:colOff>34925</xdr:colOff>
      <xdr:row>77</xdr:row>
      <xdr:rowOff>54615</xdr:rowOff>
    </xdr:to>
    <xdr:cxnSp macro="">
      <xdr:nvCxnSpPr>
        <xdr:cNvPr id="831" name="直線コネクタ 830"/>
        <xdr:cNvCxnSpPr/>
      </xdr:nvCxnSpPr>
      <xdr:spPr>
        <a:xfrm>
          <a:off x="20434300" y="13223605"/>
          <a:ext cx="889000" cy="3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14615</xdr:rowOff>
    </xdr:from>
    <xdr:to>
      <xdr:col>29</xdr:col>
      <xdr:colOff>517525</xdr:colOff>
      <xdr:row>77</xdr:row>
      <xdr:rowOff>21955</xdr:rowOff>
    </xdr:to>
    <xdr:cxnSp macro="">
      <xdr:nvCxnSpPr>
        <xdr:cNvPr id="834" name="直線コネクタ 833"/>
        <xdr:cNvCxnSpPr/>
      </xdr:nvCxnSpPr>
      <xdr:spPr>
        <a:xfrm>
          <a:off x="19545300" y="13216265"/>
          <a:ext cx="889000" cy="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4380</xdr:rowOff>
    </xdr:from>
    <xdr:to>
      <xdr:col>28</xdr:col>
      <xdr:colOff>314325</xdr:colOff>
      <xdr:row>77</xdr:row>
      <xdr:rowOff>14615</xdr:rowOff>
    </xdr:to>
    <xdr:cxnSp macro="">
      <xdr:nvCxnSpPr>
        <xdr:cNvPr id="837" name="直線コネクタ 836"/>
        <xdr:cNvCxnSpPr/>
      </xdr:nvCxnSpPr>
      <xdr:spPr>
        <a:xfrm>
          <a:off x="18656300" y="13206030"/>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102628</xdr:rowOff>
    </xdr:from>
    <xdr:to>
      <xdr:col>32</xdr:col>
      <xdr:colOff>238125</xdr:colOff>
      <xdr:row>77</xdr:row>
      <xdr:rowOff>32778</xdr:rowOff>
    </xdr:to>
    <xdr:sp macro="" textlink="">
      <xdr:nvSpPr>
        <xdr:cNvPr id="847" name="円/楕円 846"/>
        <xdr:cNvSpPr/>
      </xdr:nvSpPr>
      <xdr:spPr>
        <a:xfrm>
          <a:off x="22110700" y="131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81055</xdr:rowOff>
    </xdr:from>
    <xdr:ext cx="599010" cy="259045"/>
    <xdr:sp macro="" textlink="">
      <xdr:nvSpPr>
        <xdr:cNvPr id="848" name="繰出金該当値テキスト"/>
        <xdr:cNvSpPr txBox="1"/>
      </xdr:nvSpPr>
      <xdr:spPr>
        <a:xfrm>
          <a:off x="22212300" y="1311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106,397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3815</xdr:rowOff>
    </xdr:from>
    <xdr:to>
      <xdr:col>31</xdr:col>
      <xdr:colOff>85725</xdr:colOff>
      <xdr:row>77</xdr:row>
      <xdr:rowOff>105415</xdr:rowOff>
    </xdr:to>
    <xdr:sp macro="" textlink="">
      <xdr:nvSpPr>
        <xdr:cNvPr id="849" name="円/楕円 848"/>
        <xdr:cNvSpPr/>
      </xdr:nvSpPr>
      <xdr:spPr>
        <a:xfrm>
          <a:off x="21272500" y="13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96542</xdr:rowOff>
    </xdr:from>
    <xdr:ext cx="534377" cy="259045"/>
    <xdr:sp macro="" textlink="">
      <xdr:nvSpPr>
        <xdr:cNvPr id="850" name="テキスト ボックス 849"/>
        <xdr:cNvSpPr txBox="1"/>
      </xdr:nvSpPr>
      <xdr:spPr>
        <a:xfrm>
          <a:off x="21056111" y="132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142605</xdr:rowOff>
    </xdr:from>
    <xdr:to>
      <xdr:col>29</xdr:col>
      <xdr:colOff>568325</xdr:colOff>
      <xdr:row>77</xdr:row>
      <xdr:rowOff>72755</xdr:rowOff>
    </xdr:to>
    <xdr:sp macro="" textlink="">
      <xdr:nvSpPr>
        <xdr:cNvPr id="851" name="円/楕円 850"/>
        <xdr:cNvSpPr/>
      </xdr:nvSpPr>
      <xdr:spPr>
        <a:xfrm>
          <a:off x="20383500" y="1317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63882</xdr:rowOff>
    </xdr:from>
    <xdr:ext cx="534377" cy="259045"/>
    <xdr:sp macro="" textlink="">
      <xdr:nvSpPr>
        <xdr:cNvPr id="852" name="テキスト ボックス 851"/>
        <xdr:cNvSpPr txBox="1"/>
      </xdr:nvSpPr>
      <xdr:spPr>
        <a:xfrm>
          <a:off x="20167111" y="132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95,904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135265</xdr:rowOff>
    </xdr:from>
    <xdr:to>
      <xdr:col>28</xdr:col>
      <xdr:colOff>365125</xdr:colOff>
      <xdr:row>77</xdr:row>
      <xdr:rowOff>65415</xdr:rowOff>
    </xdr:to>
    <xdr:sp macro="" textlink="">
      <xdr:nvSpPr>
        <xdr:cNvPr id="853" name="円/楕円 852"/>
        <xdr:cNvSpPr/>
      </xdr:nvSpPr>
      <xdr:spPr>
        <a:xfrm>
          <a:off x="19494500" y="131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81941</xdr:rowOff>
    </xdr:from>
    <xdr:ext cx="534377" cy="259045"/>
    <xdr:sp macro="" textlink="">
      <xdr:nvSpPr>
        <xdr:cNvPr id="854" name="テキスト ボックス 853"/>
        <xdr:cNvSpPr txBox="1"/>
      </xdr:nvSpPr>
      <xdr:spPr>
        <a:xfrm>
          <a:off x="19278111" y="1294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125030</xdr:rowOff>
    </xdr:from>
    <xdr:to>
      <xdr:col>27</xdr:col>
      <xdr:colOff>161925</xdr:colOff>
      <xdr:row>77</xdr:row>
      <xdr:rowOff>55180</xdr:rowOff>
    </xdr:to>
    <xdr:sp macro="" textlink="">
      <xdr:nvSpPr>
        <xdr:cNvPr id="855" name="円/楕円 854"/>
        <xdr:cNvSpPr/>
      </xdr:nvSpPr>
      <xdr:spPr>
        <a:xfrm>
          <a:off x="18605500" y="1315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71707</xdr:rowOff>
    </xdr:from>
    <xdr:ext cx="599010" cy="259045"/>
    <xdr:sp macro="" textlink="">
      <xdr:nvSpPr>
        <xdr:cNvPr id="856" name="テキスト ボックス 855"/>
        <xdr:cNvSpPr txBox="1"/>
      </xdr:nvSpPr>
      <xdr:spPr>
        <a:xfrm>
          <a:off x="18356794" y="129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普通建設事業費、公債費が類似団体と比較し、大きく上回っている。補助費等については、南十勝消防事務組合への負担金及び多面的機能支払事業補助金が大きなものとなっている。その他各種団体等への助成金も数多くあり総額では多額となっている。各種団体等の負担金については、助成金内容等の精査を行い見直ししていくことが必要である。また、普通建設事業費については、国営かんがい排水事業の一括償還があったことにより類似団体と比較し、大きくなっている。毎年度発生する経費ではない事から、規模は縮小する事が見込まれるが公営住宅等の建替え時期となっており、他の施設の建設や修繕の時期が重複しないよう経費の平準化が必要である。また、長寿命化により修繕や建替え費用を軽減する方針が必要である。公債費については、償還額と新たな地方債発行額のバランスを取りつつ、縮小していく事が必要である。また、地方債発行を抑えるため補助金等の財源確保を行い、地方債発行がやむをえない事業については財政措置が有利なものを活用し、将来負担を抑えていくことが必要である。公債費の主なものについてはインフラ整備に係る経費となっており、地方債発行を少なくしていくにはインフラ整備の必要性を十分に議論し、将来人口等に見合った整備を進めていく事が重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北海道更別村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3,278
3,270
176.90
5,221,457
5,029,796
156,925
2,925,967
4,313,930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21383</xdr:rowOff>
    </xdr:from>
    <xdr:to>
      <xdr:col>6</xdr:col>
      <xdr:colOff>511175</xdr:colOff>
      <xdr:row>38</xdr:row>
      <xdr:rowOff>25236</xdr:rowOff>
    </xdr:to>
    <xdr:cxnSp macro="">
      <xdr:nvCxnSpPr>
        <xdr:cNvPr id="62" name="直線コネクタ 61"/>
        <xdr:cNvCxnSpPr/>
      </xdr:nvCxnSpPr>
      <xdr:spPr>
        <a:xfrm flipV="1">
          <a:off x="3797300" y="6536483"/>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25236</xdr:rowOff>
    </xdr:from>
    <xdr:to>
      <xdr:col>5</xdr:col>
      <xdr:colOff>358775</xdr:colOff>
      <xdr:row>38</xdr:row>
      <xdr:rowOff>33924</xdr:rowOff>
    </xdr:to>
    <xdr:cxnSp macro="">
      <xdr:nvCxnSpPr>
        <xdr:cNvPr id="65" name="直線コネクタ 64"/>
        <xdr:cNvCxnSpPr/>
      </xdr:nvCxnSpPr>
      <xdr:spPr>
        <a:xfrm flipV="1">
          <a:off x="2908300" y="654033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25874</xdr:rowOff>
    </xdr:from>
    <xdr:to>
      <xdr:col>4</xdr:col>
      <xdr:colOff>155575</xdr:colOff>
      <xdr:row>38</xdr:row>
      <xdr:rowOff>33924</xdr:rowOff>
    </xdr:to>
    <xdr:cxnSp macro="">
      <xdr:nvCxnSpPr>
        <xdr:cNvPr id="68" name="直線コネクタ 67"/>
        <xdr:cNvCxnSpPr/>
      </xdr:nvCxnSpPr>
      <xdr:spPr>
        <a:xfrm>
          <a:off x="2019300" y="6540974"/>
          <a:ext cx="889000" cy="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17431</xdr:rowOff>
    </xdr:from>
    <xdr:to>
      <xdr:col>2</xdr:col>
      <xdr:colOff>638175</xdr:colOff>
      <xdr:row>38</xdr:row>
      <xdr:rowOff>25874</xdr:rowOff>
    </xdr:to>
    <xdr:cxnSp macro="">
      <xdr:nvCxnSpPr>
        <xdr:cNvPr id="71" name="直線コネクタ 70"/>
        <xdr:cNvCxnSpPr/>
      </xdr:nvCxnSpPr>
      <xdr:spPr>
        <a:xfrm>
          <a:off x="1130300" y="6532531"/>
          <a:ext cx="889000" cy="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142033</xdr:rowOff>
    </xdr:from>
    <xdr:to>
      <xdr:col>6</xdr:col>
      <xdr:colOff>561975</xdr:colOff>
      <xdr:row>38</xdr:row>
      <xdr:rowOff>72183</xdr:rowOff>
    </xdr:to>
    <xdr:sp macro="" textlink="">
      <xdr:nvSpPr>
        <xdr:cNvPr id="81" name="円/楕円 80"/>
        <xdr:cNvSpPr/>
      </xdr:nvSpPr>
      <xdr:spPr>
        <a:xfrm>
          <a:off x="4584700" y="64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145887</xdr:rowOff>
    </xdr:from>
    <xdr:to>
      <xdr:col>5</xdr:col>
      <xdr:colOff>409575</xdr:colOff>
      <xdr:row>38</xdr:row>
      <xdr:rowOff>76037</xdr:rowOff>
    </xdr:to>
    <xdr:sp macro="" textlink="">
      <xdr:nvSpPr>
        <xdr:cNvPr id="83" name="円/楕円 82"/>
        <xdr:cNvSpPr/>
      </xdr:nvSpPr>
      <xdr:spPr>
        <a:xfrm>
          <a:off x="3746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67163</xdr:rowOff>
    </xdr:from>
    <xdr:ext cx="534377" cy="259045"/>
    <xdr:sp macro="" textlink="">
      <xdr:nvSpPr>
        <xdr:cNvPr id="84" name="テキスト ボックス 83"/>
        <xdr:cNvSpPr txBox="1"/>
      </xdr:nvSpPr>
      <xdr:spPr>
        <a:xfrm>
          <a:off x="3530111" y="65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154574</xdr:rowOff>
    </xdr:from>
    <xdr:to>
      <xdr:col>4</xdr:col>
      <xdr:colOff>206375</xdr:colOff>
      <xdr:row>38</xdr:row>
      <xdr:rowOff>84724</xdr:rowOff>
    </xdr:to>
    <xdr:sp macro="" textlink="">
      <xdr:nvSpPr>
        <xdr:cNvPr id="85" name="円/楕円 84"/>
        <xdr:cNvSpPr/>
      </xdr:nvSpPr>
      <xdr:spPr>
        <a:xfrm>
          <a:off x="2857500" y="64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75851</xdr:rowOff>
    </xdr:from>
    <xdr:ext cx="534377" cy="259045"/>
    <xdr:sp macro="" textlink="">
      <xdr:nvSpPr>
        <xdr:cNvPr id="86" name="テキスト ボックス 85"/>
        <xdr:cNvSpPr txBox="1"/>
      </xdr:nvSpPr>
      <xdr:spPr>
        <a:xfrm>
          <a:off x="2641111" y="65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146524</xdr:rowOff>
    </xdr:from>
    <xdr:to>
      <xdr:col>3</xdr:col>
      <xdr:colOff>3175</xdr:colOff>
      <xdr:row>38</xdr:row>
      <xdr:rowOff>76674</xdr:rowOff>
    </xdr:to>
    <xdr:sp macro="" textlink="">
      <xdr:nvSpPr>
        <xdr:cNvPr id="87" name="円/楕円 86"/>
        <xdr:cNvSpPr/>
      </xdr:nvSpPr>
      <xdr:spPr>
        <a:xfrm>
          <a:off x="1968500" y="649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67801</xdr:rowOff>
    </xdr:from>
    <xdr:ext cx="534377" cy="259045"/>
    <xdr:sp macro="" textlink="">
      <xdr:nvSpPr>
        <xdr:cNvPr id="88" name="テキスト ボックス 87"/>
        <xdr:cNvSpPr txBox="1"/>
      </xdr:nvSpPr>
      <xdr:spPr>
        <a:xfrm>
          <a:off x="1752111" y="658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138081</xdr:rowOff>
    </xdr:from>
    <xdr:to>
      <xdr:col>1</xdr:col>
      <xdr:colOff>485775</xdr:colOff>
      <xdr:row>38</xdr:row>
      <xdr:rowOff>68231</xdr:rowOff>
    </xdr:to>
    <xdr:sp macro="" textlink="">
      <xdr:nvSpPr>
        <xdr:cNvPr id="89" name="円/楕円 88"/>
        <xdr:cNvSpPr/>
      </xdr:nvSpPr>
      <xdr:spPr>
        <a:xfrm>
          <a:off x="1079500" y="64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59358</xdr:rowOff>
    </xdr:from>
    <xdr:ext cx="534377" cy="259045"/>
    <xdr:sp macro="" textlink="">
      <xdr:nvSpPr>
        <xdr:cNvPr id="90" name="テキスト ボックス 89"/>
        <xdr:cNvSpPr txBox="1"/>
      </xdr:nvSpPr>
      <xdr:spPr>
        <a:xfrm>
          <a:off x="863111" y="65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166092</xdr:rowOff>
    </xdr:from>
    <xdr:to>
      <xdr:col>6</xdr:col>
      <xdr:colOff>511175</xdr:colOff>
      <xdr:row>58</xdr:row>
      <xdr:rowOff>18737</xdr:rowOff>
    </xdr:to>
    <xdr:cxnSp macro="">
      <xdr:nvCxnSpPr>
        <xdr:cNvPr id="121" name="直線コネクタ 120"/>
        <xdr:cNvCxnSpPr/>
      </xdr:nvCxnSpPr>
      <xdr:spPr>
        <a:xfrm>
          <a:off x="3797300" y="9938742"/>
          <a:ext cx="8382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35710</xdr:rowOff>
    </xdr:from>
    <xdr:to>
      <xdr:col>5</xdr:col>
      <xdr:colOff>358775</xdr:colOff>
      <xdr:row>57</xdr:row>
      <xdr:rowOff>166092</xdr:rowOff>
    </xdr:to>
    <xdr:cxnSp macro="">
      <xdr:nvCxnSpPr>
        <xdr:cNvPr id="124" name="直線コネクタ 123"/>
        <xdr:cNvCxnSpPr/>
      </xdr:nvCxnSpPr>
      <xdr:spPr>
        <a:xfrm>
          <a:off x="2908300" y="9808360"/>
          <a:ext cx="889000" cy="1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35710</xdr:rowOff>
    </xdr:from>
    <xdr:to>
      <xdr:col>4</xdr:col>
      <xdr:colOff>155575</xdr:colOff>
      <xdr:row>57</xdr:row>
      <xdr:rowOff>153095</xdr:rowOff>
    </xdr:to>
    <xdr:cxnSp macro="">
      <xdr:nvCxnSpPr>
        <xdr:cNvPr id="127" name="直線コネクタ 126"/>
        <xdr:cNvCxnSpPr/>
      </xdr:nvCxnSpPr>
      <xdr:spPr>
        <a:xfrm flipV="1">
          <a:off x="2019300" y="9808360"/>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153095</xdr:rowOff>
    </xdr:from>
    <xdr:to>
      <xdr:col>2</xdr:col>
      <xdr:colOff>638175</xdr:colOff>
      <xdr:row>57</xdr:row>
      <xdr:rowOff>168496</xdr:rowOff>
    </xdr:to>
    <xdr:cxnSp macro="">
      <xdr:nvCxnSpPr>
        <xdr:cNvPr id="130" name="直線コネクタ 129"/>
        <xdr:cNvCxnSpPr/>
      </xdr:nvCxnSpPr>
      <xdr:spPr>
        <a:xfrm flipV="1">
          <a:off x="1130300" y="9925745"/>
          <a:ext cx="889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139387</xdr:rowOff>
    </xdr:from>
    <xdr:to>
      <xdr:col>6</xdr:col>
      <xdr:colOff>561975</xdr:colOff>
      <xdr:row>58</xdr:row>
      <xdr:rowOff>69537</xdr:rowOff>
    </xdr:to>
    <xdr:sp macro="" textlink="">
      <xdr:nvSpPr>
        <xdr:cNvPr id="140" name="円/楕円 139"/>
        <xdr:cNvSpPr/>
      </xdr:nvSpPr>
      <xdr:spPr>
        <a:xfrm>
          <a:off x="4584700" y="991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117814</xdr:rowOff>
    </xdr:from>
    <xdr:ext cx="599010" cy="259045"/>
    <xdr:sp macro="" textlink="">
      <xdr:nvSpPr>
        <xdr:cNvPr id="141" name="総務費該当値テキスト"/>
        <xdr:cNvSpPr txBox="1"/>
      </xdr:nvSpPr>
      <xdr:spPr>
        <a:xfrm>
          <a:off x="4686300" y="989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115292</xdr:rowOff>
    </xdr:from>
    <xdr:to>
      <xdr:col>5</xdr:col>
      <xdr:colOff>409575</xdr:colOff>
      <xdr:row>58</xdr:row>
      <xdr:rowOff>45442</xdr:rowOff>
    </xdr:to>
    <xdr:sp macro="" textlink="">
      <xdr:nvSpPr>
        <xdr:cNvPr id="142" name="円/楕円 141"/>
        <xdr:cNvSpPr/>
      </xdr:nvSpPr>
      <xdr:spPr>
        <a:xfrm>
          <a:off x="3746500" y="98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61969</xdr:rowOff>
    </xdr:from>
    <xdr:ext cx="599010" cy="259045"/>
    <xdr:sp macro="" textlink="">
      <xdr:nvSpPr>
        <xdr:cNvPr id="143" name="テキスト ボックス 142"/>
        <xdr:cNvSpPr txBox="1"/>
      </xdr:nvSpPr>
      <xdr:spPr>
        <a:xfrm>
          <a:off x="3497794" y="966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156360</xdr:rowOff>
    </xdr:from>
    <xdr:to>
      <xdr:col>4</xdr:col>
      <xdr:colOff>206375</xdr:colOff>
      <xdr:row>57</xdr:row>
      <xdr:rowOff>86510</xdr:rowOff>
    </xdr:to>
    <xdr:sp macro="" textlink="">
      <xdr:nvSpPr>
        <xdr:cNvPr id="144" name="円/楕円 143"/>
        <xdr:cNvSpPr/>
      </xdr:nvSpPr>
      <xdr:spPr>
        <a:xfrm>
          <a:off x="2857500" y="97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103037</xdr:rowOff>
    </xdr:from>
    <xdr:ext cx="599010" cy="259045"/>
    <xdr:sp macro="" textlink="">
      <xdr:nvSpPr>
        <xdr:cNvPr id="145" name="テキスト ボックス 144"/>
        <xdr:cNvSpPr txBox="1"/>
      </xdr:nvSpPr>
      <xdr:spPr>
        <a:xfrm>
          <a:off x="2608794" y="953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102295</xdr:rowOff>
    </xdr:from>
    <xdr:to>
      <xdr:col>3</xdr:col>
      <xdr:colOff>3175</xdr:colOff>
      <xdr:row>58</xdr:row>
      <xdr:rowOff>32445</xdr:rowOff>
    </xdr:to>
    <xdr:sp macro="" textlink="">
      <xdr:nvSpPr>
        <xdr:cNvPr id="146" name="円/楕円 145"/>
        <xdr:cNvSpPr/>
      </xdr:nvSpPr>
      <xdr:spPr>
        <a:xfrm>
          <a:off x="1968500" y="9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48972</xdr:rowOff>
    </xdr:from>
    <xdr:ext cx="599010" cy="259045"/>
    <xdr:sp macro="" textlink="">
      <xdr:nvSpPr>
        <xdr:cNvPr id="147" name="テキスト ボックス 146"/>
        <xdr:cNvSpPr txBox="1"/>
      </xdr:nvSpPr>
      <xdr:spPr>
        <a:xfrm>
          <a:off x="1719794" y="965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117696</xdr:rowOff>
    </xdr:from>
    <xdr:to>
      <xdr:col>1</xdr:col>
      <xdr:colOff>485775</xdr:colOff>
      <xdr:row>58</xdr:row>
      <xdr:rowOff>47846</xdr:rowOff>
    </xdr:to>
    <xdr:sp macro="" textlink="">
      <xdr:nvSpPr>
        <xdr:cNvPr id="148" name="円/楕円 147"/>
        <xdr:cNvSpPr/>
      </xdr:nvSpPr>
      <xdr:spPr>
        <a:xfrm>
          <a:off x="1079500" y="98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64373</xdr:rowOff>
    </xdr:from>
    <xdr:ext cx="599010" cy="259045"/>
    <xdr:sp macro="" textlink="">
      <xdr:nvSpPr>
        <xdr:cNvPr id="149" name="テキスト ボックス 148"/>
        <xdr:cNvSpPr txBox="1"/>
      </xdr:nvSpPr>
      <xdr:spPr>
        <a:xfrm>
          <a:off x="830794" y="966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138981</xdr:rowOff>
    </xdr:from>
    <xdr:to>
      <xdr:col>6</xdr:col>
      <xdr:colOff>511175</xdr:colOff>
      <xdr:row>77</xdr:row>
      <xdr:rowOff>140348</xdr:rowOff>
    </xdr:to>
    <xdr:cxnSp macro="">
      <xdr:nvCxnSpPr>
        <xdr:cNvPr id="178" name="直線コネクタ 177"/>
        <xdr:cNvCxnSpPr/>
      </xdr:nvCxnSpPr>
      <xdr:spPr>
        <a:xfrm flipV="1">
          <a:off x="3797300" y="13340631"/>
          <a:ext cx="8382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118799</xdr:rowOff>
    </xdr:from>
    <xdr:to>
      <xdr:col>5</xdr:col>
      <xdr:colOff>358775</xdr:colOff>
      <xdr:row>77</xdr:row>
      <xdr:rowOff>140348</xdr:rowOff>
    </xdr:to>
    <xdr:cxnSp macro="">
      <xdr:nvCxnSpPr>
        <xdr:cNvPr id="181" name="直線コネクタ 180"/>
        <xdr:cNvCxnSpPr/>
      </xdr:nvCxnSpPr>
      <xdr:spPr>
        <a:xfrm>
          <a:off x="2908300" y="13320449"/>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106559</xdr:rowOff>
    </xdr:from>
    <xdr:to>
      <xdr:col>4</xdr:col>
      <xdr:colOff>155575</xdr:colOff>
      <xdr:row>77</xdr:row>
      <xdr:rowOff>118799</xdr:rowOff>
    </xdr:to>
    <xdr:cxnSp macro="">
      <xdr:nvCxnSpPr>
        <xdr:cNvPr id="184" name="直線コネクタ 183"/>
        <xdr:cNvCxnSpPr/>
      </xdr:nvCxnSpPr>
      <xdr:spPr>
        <a:xfrm>
          <a:off x="2019300" y="13308209"/>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106559</xdr:rowOff>
    </xdr:from>
    <xdr:to>
      <xdr:col>2</xdr:col>
      <xdr:colOff>638175</xdr:colOff>
      <xdr:row>77</xdr:row>
      <xdr:rowOff>156161</xdr:rowOff>
    </xdr:to>
    <xdr:cxnSp macro="">
      <xdr:nvCxnSpPr>
        <xdr:cNvPr id="187" name="直線コネクタ 186"/>
        <xdr:cNvCxnSpPr/>
      </xdr:nvCxnSpPr>
      <xdr:spPr>
        <a:xfrm flipV="1">
          <a:off x="1130300" y="13308209"/>
          <a:ext cx="889000" cy="4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88181</xdr:rowOff>
    </xdr:from>
    <xdr:to>
      <xdr:col>6</xdr:col>
      <xdr:colOff>561975</xdr:colOff>
      <xdr:row>78</xdr:row>
      <xdr:rowOff>18331</xdr:rowOff>
    </xdr:to>
    <xdr:sp macro="" textlink="">
      <xdr:nvSpPr>
        <xdr:cNvPr id="197" name="円/楕円 196"/>
        <xdr:cNvSpPr/>
      </xdr:nvSpPr>
      <xdr:spPr>
        <a:xfrm>
          <a:off x="4584700" y="132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51550</xdr:rowOff>
    </xdr:from>
    <xdr:ext cx="599010" cy="259045"/>
    <xdr:sp macro="" textlink="">
      <xdr:nvSpPr>
        <xdr:cNvPr id="198" name="民生費該当値テキスト"/>
        <xdr:cNvSpPr txBox="1"/>
      </xdr:nvSpPr>
      <xdr:spPr>
        <a:xfrm>
          <a:off x="4686300" y="1325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89548</xdr:rowOff>
    </xdr:from>
    <xdr:to>
      <xdr:col>5</xdr:col>
      <xdr:colOff>409575</xdr:colOff>
      <xdr:row>78</xdr:row>
      <xdr:rowOff>19698</xdr:rowOff>
    </xdr:to>
    <xdr:sp macro="" textlink="">
      <xdr:nvSpPr>
        <xdr:cNvPr id="199" name="円/楕円 198"/>
        <xdr:cNvSpPr/>
      </xdr:nvSpPr>
      <xdr:spPr>
        <a:xfrm>
          <a:off x="3746500" y="132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10825</xdr:rowOff>
    </xdr:from>
    <xdr:ext cx="599010" cy="259045"/>
    <xdr:sp macro="" textlink="">
      <xdr:nvSpPr>
        <xdr:cNvPr id="200" name="テキスト ボックス 199"/>
        <xdr:cNvSpPr txBox="1"/>
      </xdr:nvSpPr>
      <xdr:spPr>
        <a:xfrm>
          <a:off x="3497794" y="1338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67999</xdr:rowOff>
    </xdr:from>
    <xdr:to>
      <xdr:col>4</xdr:col>
      <xdr:colOff>206375</xdr:colOff>
      <xdr:row>77</xdr:row>
      <xdr:rowOff>169599</xdr:rowOff>
    </xdr:to>
    <xdr:sp macro="" textlink="">
      <xdr:nvSpPr>
        <xdr:cNvPr id="201" name="円/楕円 200"/>
        <xdr:cNvSpPr/>
      </xdr:nvSpPr>
      <xdr:spPr>
        <a:xfrm>
          <a:off x="2857500" y="132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14676</xdr:rowOff>
    </xdr:from>
    <xdr:ext cx="599010" cy="259045"/>
    <xdr:sp macro="" textlink="">
      <xdr:nvSpPr>
        <xdr:cNvPr id="202" name="テキスト ボックス 201"/>
        <xdr:cNvSpPr txBox="1"/>
      </xdr:nvSpPr>
      <xdr:spPr>
        <a:xfrm>
          <a:off x="2608794" y="1304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55759</xdr:rowOff>
    </xdr:from>
    <xdr:to>
      <xdr:col>3</xdr:col>
      <xdr:colOff>3175</xdr:colOff>
      <xdr:row>77</xdr:row>
      <xdr:rowOff>157359</xdr:rowOff>
    </xdr:to>
    <xdr:sp macro="" textlink="">
      <xdr:nvSpPr>
        <xdr:cNvPr id="203" name="円/楕円 202"/>
        <xdr:cNvSpPr/>
      </xdr:nvSpPr>
      <xdr:spPr>
        <a:xfrm>
          <a:off x="1968500" y="1325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2436</xdr:rowOff>
    </xdr:from>
    <xdr:ext cx="599010" cy="259045"/>
    <xdr:sp macro="" textlink="">
      <xdr:nvSpPr>
        <xdr:cNvPr id="204" name="テキスト ボックス 203"/>
        <xdr:cNvSpPr txBox="1"/>
      </xdr:nvSpPr>
      <xdr:spPr>
        <a:xfrm>
          <a:off x="1719794" y="1303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221,095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105361</xdr:rowOff>
    </xdr:from>
    <xdr:to>
      <xdr:col>1</xdr:col>
      <xdr:colOff>485775</xdr:colOff>
      <xdr:row>78</xdr:row>
      <xdr:rowOff>35511</xdr:rowOff>
    </xdr:to>
    <xdr:sp macro="" textlink="">
      <xdr:nvSpPr>
        <xdr:cNvPr id="205" name="円/楕円 204"/>
        <xdr:cNvSpPr/>
      </xdr:nvSpPr>
      <xdr:spPr>
        <a:xfrm>
          <a:off x="1079500" y="1330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26638</xdr:rowOff>
    </xdr:from>
    <xdr:ext cx="599010" cy="259045"/>
    <xdr:sp macro="" textlink="">
      <xdr:nvSpPr>
        <xdr:cNvPr id="206" name="テキスト ボックス 205"/>
        <xdr:cNvSpPr txBox="1"/>
      </xdr:nvSpPr>
      <xdr:spPr>
        <a:xfrm>
          <a:off x="830794" y="1339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71825</xdr:rowOff>
    </xdr:from>
    <xdr:to>
      <xdr:col>6</xdr:col>
      <xdr:colOff>511175</xdr:colOff>
      <xdr:row>97</xdr:row>
      <xdr:rowOff>128884</xdr:rowOff>
    </xdr:to>
    <xdr:cxnSp macro="">
      <xdr:nvCxnSpPr>
        <xdr:cNvPr id="235" name="直線コネクタ 234"/>
        <xdr:cNvCxnSpPr/>
      </xdr:nvCxnSpPr>
      <xdr:spPr>
        <a:xfrm flipV="1">
          <a:off x="3797300" y="16702475"/>
          <a:ext cx="838200" cy="5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116379</xdr:rowOff>
    </xdr:from>
    <xdr:to>
      <xdr:col>5</xdr:col>
      <xdr:colOff>358775</xdr:colOff>
      <xdr:row>97</xdr:row>
      <xdr:rowOff>128884</xdr:rowOff>
    </xdr:to>
    <xdr:cxnSp macro="">
      <xdr:nvCxnSpPr>
        <xdr:cNvPr id="238" name="直線コネクタ 237"/>
        <xdr:cNvCxnSpPr/>
      </xdr:nvCxnSpPr>
      <xdr:spPr>
        <a:xfrm>
          <a:off x="2908300" y="16747029"/>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102157</xdr:rowOff>
    </xdr:from>
    <xdr:to>
      <xdr:col>4</xdr:col>
      <xdr:colOff>155575</xdr:colOff>
      <xdr:row>97</xdr:row>
      <xdr:rowOff>116379</xdr:rowOff>
    </xdr:to>
    <xdr:cxnSp macro="">
      <xdr:nvCxnSpPr>
        <xdr:cNvPr id="241" name="直線コネクタ 240"/>
        <xdr:cNvCxnSpPr/>
      </xdr:nvCxnSpPr>
      <xdr:spPr>
        <a:xfrm>
          <a:off x="2019300" y="16732807"/>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102157</xdr:rowOff>
    </xdr:from>
    <xdr:to>
      <xdr:col>2</xdr:col>
      <xdr:colOff>638175</xdr:colOff>
      <xdr:row>97</xdr:row>
      <xdr:rowOff>125809</xdr:rowOff>
    </xdr:to>
    <xdr:cxnSp macro="">
      <xdr:nvCxnSpPr>
        <xdr:cNvPr id="244" name="直線コネクタ 243"/>
        <xdr:cNvCxnSpPr/>
      </xdr:nvCxnSpPr>
      <xdr:spPr>
        <a:xfrm flipV="1">
          <a:off x="1130300" y="16732807"/>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21025</xdr:rowOff>
    </xdr:from>
    <xdr:to>
      <xdr:col>6</xdr:col>
      <xdr:colOff>561975</xdr:colOff>
      <xdr:row>97</xdr:row>
      <xdr:rowOff>122625</xdr:rowOff>
    </xdr:to>
    <xdr:sp macro="" textlink="">
      <xdr:nvSpPr>
        <xdr:cNvPr id="254" name="円/楕円 253"/>
        <xdr:cNvSpPr/>
      </xdr:nvSpPr>
      <xdr:spPr>
        <a:xfrm>
          <a:off x="4584700" y="166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170902</xdr:rowOff>
    </xdr:from>
    <xdr:ext cx="534377" cy="259045"/>
    <xdr:sp macro="" textlink="">
      <xdr:nvSpPr>
        <xdr:cNvPr id="255" name="衛生費該当値テキスト"/>
        <xdr:cNvSpPr txBox="1"/>
      </xdr:nvSpPr>
      <xdr:spPr>
        <a:xfrm>
          <a:off x="4686300" y="1663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78084</xdr:rowOff>
    </xdr:from>
    <xdr:to>
      <xdr:col>5</xdr:col>
      <xdr:colOff>409575</xdr:colOff>
      <xdr:row>98</xdr:row>
      <xdr:rowOff>8234</xdr:rowOff>
    </xdr:to>
    <xdr:sp macro="" textlink="">
      <xdr:nvSpPr>
        <xdr:cNvPr id="256" name="円/楕円 255"/>
        <xdr:cNvSpPr/>
      </xdr:nvSpPr>
      <xdr:spPr>
        <a:xfrm>
          <a:off x="3746500" y="167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170811</xdr:rowOff>
    </xdr:from>
    <xdr:ext cx="534377" cy="259045"/>
    <xdr:sp macro="" textlink="">
      <xdr:nvSpPr>
        <xdr:cNvPr id="257" name="テキスト ボックス 256"/>
        <xdr:cNvSpPr txBox="1"/>
      </xdr:nvSpPr>
      <xdr:spPr>
        <a:xfrm>
          <a:off x="3530111" y="16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65579</xdr:rowOff>
    </xdr:from>
    <xdr:to>
      <xdr:col>4</xdr:col>
      <xdr:colOff>206375</xdr:colOff>
      <xdr:row>97</xdr:row>
      <xdr:rowOff>167179</xdr:rowOff>
    </xdr:to>
    <xdr:sp macro="" textlink="">
      <xdr:nvSpPr>
        <xdr:cNvPr id="258" name="円/楕円 257"/>
        <xdr:cNvSpPr/>
      </xdr:nvSpPr>
      <xdr:spPr>
        <a:xfrm>
          <a:off x="2857500" y="166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158306</xdr:rowOff>
    </xdr:from>
    <xdr:ext cx="534377" cy="259045"/>
    <xdr:sp macro="" textlink="">
      <xdr:nvSpPr>
        <xdr:cNvPr id="259" name="テキスト ボックス 258"/>
        <xdr:cNvSpPr txBox="1"/>
      </xdr:nvSpPr>
      <xdr:spPr>
        <a:xfrm>
          <a:off x="2641111" y="167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51357</xdr:rowOff>
    </xdr:from>
    <xdr:to>
      <xdr:col>3</xdr:col>
      <xdr:colOff>3175</xdr:colOff>
      <xdr:row>97</xdr:row>
      <xdr:rowOff>152957</xdr:rowOff>
    </xdr:to>
    <xdr:sp macro="" textlink="">
      <xdr:nvSpPr>
        <xdr:cNvPr id="260" name="円/楕円 259"/>
        <xdr:cNvSpPr/>
      </xdr:nvSpPr>
      <xdr:spPr>
        <a:xfrm>
          <a:off x="1968500" y="166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144084</xdr:rowOff>
    </xdr:from>
    <xdr:ext cx="534377" cy="259045"/>
    <xdr:sp macro="" textlink="">
      <xdr:nvSpPr>
        <xdr:cNvPr id="261" name="テキスト ボックス 260"/>
        <xdr:cNvSpPr txBox="1"/>
      </xdr:nvSpPr>
      <xdr:spPr>
        <a:xfrm>
          <a:off x="1752111" y="1677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75009</xdr:rowOff>
    </xdr:from>
    <xdr:to>
      <xdr:col>1</xdr:col>
      <xdr:colOff>485775</xdr:colOff>
      <xdr:row>98</xdr:row>
      <xdr:rowOff>5159</xdr:rowOff>
    </xdr:to>
    <xdr:sp macro="" textlink="">
      <xdr:nvSpPr>
        <xdr:cNvPr id="262" name="円/楕円 261"/>
        <xdr:cNvSpPr/>
      </xdr:nvSpPr>
      <xdr:spPr>
        <a:xfrm>
          <a:off x="1079500" y="167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167736</xdr:rowOff>
    </xdr:from>
    <xdr:ext cx="534377" cy="259045"/>
    <xdr:sp macro="" textlink="">
      <xdr:nvSpPr>
        <xdr:cNvPr id="263" name="テキスト ボックス 262"/>
        <xdr:cNvSpPr txBox="1"/>
      </xdr:nvSpPr>
      <xdr:spPr>
        <a:xfrm>
          <a:off x="863111" y="167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61029</xdr:rowOff>
    </xdr:from>
    <xdr:to>
      <xdr:col>15</xdr:col>
      <xdr:colOff>180975</xdr:colOff>
      <xdr:row>39</xdr:row>
      <xdr:rowOff>70565</xdr:rowOff>
    </xdr:to>
    <xdr:cxnSp macro="">
      <xdr:nvCxnSpPr>
        <xdr:cNvPr id="294" name="直線コネクタ 293"/>
        <xdr:cNvCxnSpPr/>
      </xdr:nvCxnSpPr>
      <xdr:spPr>
        <a:xfrm flipV="1">
          <a:off x="9639300" y="6747579"/>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66385</xdr:rowOff>
    </xdr:from>
    <xdr:to>
      <xdr:col>14</xdr:col>
      <xdr:colOff>28575</xdr:colOff>
      <xdr:row>39</xdr:row>
      <xdr:rowOff>70565</xdr:rowOff>
    </xdr:to>
    <xdr:cxnSp macro="">
      <xdr:nvCxnSpPr>
        <xdr:cNvPr id="297" name="直線コネクタ 296"/>
        <xdr:cNvCxnSpPr/>
      </xdr:nvCxnSpPr>
      <xdr:spPr>
        <a:xfrm>
          <a:off x="8750300" y="6752935"/>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66385</xdr:rowOff>
    </xdr:from>
    <xdr:to>
      <xdr:col>12</xdr:col>
      <xdr:colOff>511175</xdr:colOff>
      <xdr:row>39</xdr:row>
      <xdr:rowOff>96299</xdr:rowOff>
    </xdr:to>
    <xdr:cxnSp macro="">
      <xdr:nvCxnSpPr>
        <xdr:cNvPr id="300" name="直線コネクタ 299"/>
        <xdr:cNvCxnSpPr/>
      </xdr:nvCxnSpPr>
      <xdr:spPr>
        <a:xfrm flipV="1">
          <a:off x="7861300" y="6752935"/>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92086</xdr:rowOff>
    </xdr:from>
    <xdr:to>
      <xdr:col>11</xdr:col>
      <xdr:colOff>307975</xdr:colOff>
      <xdr:row>39</xdr:row>
      <xdr:rowOff>96299</xdr:rowOff>
    </xdr:to>
    <xdr:cxnSp macro="">
      <xdr:nvCxnSpPr>
        <xdr:cNvPr id="303" name="直線コネクタ 302"/>
        <xdr:cNvCxnSpPr/>
      </xdr:nvCxnSpPr>
      <xdr:spPr>
        <a:xfrm>
          <a:off x="6972300" y="6778636"/>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10229</xdr:rowOff>
    </xdr:from>
    <xdr:to>
      <xdr:col>15</xdr:col>
      <xdr:colOff>231775</xdr:colOff>
      <xdr:row>39</xdr:row>
      <xdr:rowOff>111829</xdr:rowOff>
    </xdr:to>
    <xdr:sp macro="" textlink="">
      <xdr:nvSpPr>
        <xdr:cNvPr id="313" name="円/楕円 312"/>
        <xdr:cNvSpPr/>
      </xdr:nvSpPr>
      <xdr:spPr>
        <a:xfrm>
          <a:off x="10426700" y="66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141056</xdr:rowOff>
    </xdr:from>
    <xdr:ext cx="469744" cy="259045"/>
    <xdr:sp macro="" textlink="">
      <xdr:nvSpPr>
        <xdr:cNvPr id="314" name="労働費該当値テキスト"/>
        <xdr:cNvSpPr txBox="1"/>
      </xdr:nvSpPr>
      <xdr:spPr>
        <a:xfrm>
          <a:off x="10528300" y="64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19765</xdr:rowOff>
    </xdr:from>
    <xdr:to>
      <xdr:col>14</xdr:col>
      <xdr:colOff>79375</xdr:colOff>
      <xdr:row>39</xdr:row>
      <xdr:rowOff>121365</xdr:rowOff>
    </xdr:to>
    <xdr:sp macro="" textlink="">
      <xdr:nvSpPr>
        <xdr:cNvPr id="315" name="円/楕円 314"/>
        <xdr:cNvSpPr/>
      </xdr:nvSpPr>
      <xdr:spPr>
        <a:xfrm>
          <a:off x="9588500" y="67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112492</xdr:rowOff>
    </xdr:from>
    <xdr:ext cx="469744" cy="259045"/>
    <xdr:sp macro="" textlink="">
      <xdr:nvSpPr>
        <xdr:cNvPr id="316" name="テキスト ボックス 315"/>
        <xdr:cNvSpPr txBox="1"/>
      </xdr:nvSpPr>
      <xdr:spPr>
        <a:xfrm>
          <a:off x="9404427" y="67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15585</xdr:rowOff>
    </xdr:from>
    <xdr:to>
      <xdr:col>12</xdr:col>
      <xdr:colOff>561975</xdr:colOff>
      <xdr:row>39</xdr:row>
      <xdr:rowOff>117185</xdr:rowOff>
    </xdr:to>
    <xdr:sp macro="" textlink="">
      <xdr:nvSpPr>
        <xdr:cNvPr id="317" name="円/楕円 316"/>
        <xdr:cNvSpPr/>
      </xdr:nvSpPr>
      <xdr:spPr>
        <a:xfrm>
          <a:off x="8699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108312</xdr:rowOff>
    </xdr:from>
    <xdr:ext cx="469744" cy="259045"/>
    <xdr:sp macro="" textlink="">
      <xdr:nvSpPr>
        <xdr:cNvPr id="318" name="テキスト ボックス 317"/>
        <xdr:cNvSpPr txBox="1"/>
      </xdr:nvSpPr>
      <xdr:spPr>
        <a:xfrm>
          <a:off x="8515427" y="679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45499</xdr:rowOff>
    </xdr:from>
    <xdr:to>
      <xdr:col>11</xdr:col>
      <xdr:colOff>358775</xdr:colOff>
      <xdr:row>39</xdr:row>
      <xdr:rowOff>147099</xdr:rowOff>
    </xdr:to>
    <xdr:sp macro="" textlink="">
      <xdr:nvSpPr>
        <xdr:cNvPr id="319" name="円/楕円 318"/>
        <xdr:cNvSpPr/>
      </xdr:nvSpPr>
      <xdr:spPr>
        <a:xfrm>
          <a:off x="7810500" y="67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138226</xdr:rowOff>
    </xdr:from>
    <xdr:ext cx="378565" cy="259045"/>
    <xdr:sp macro="" textlink="">
      <xdr:nvSpPr>
        <xdr:cNvPr id="320" name="テキスト ボックス 319"/>
        <xdr:cNvSpPr txBox="1"/>
      </xdr:nvSpPr>
      <xdr:spPr>
        <a:xfrm>
          <a:off x="7672017" y="682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41286</xdr:rowOff>
    </xdr:from>
    <xdr:to>
      <xdr:col>10</xdr:col>
      <xdr:colOff>155575</xdr:colOff>
      <xdr:row>39</xdr:row>
      <xdr:rowOff>142886</xdr:rowOff>
    </xdr:to>
    <xdr:sp macro="" textlink="">
      <xdr:nvSpPr>
        <xdr:cNvPr id="321" name="円/楕円 320"/>
        <xdr:cNvSpPr/>
      </xdr:nvSpPr>
      <xdr:spPr>
        <a:xfrm>
          <a:off x="6921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134013</xdr:rowOff>
    </xdr:from>
    <xdr:ext cx="378565" cy="259045"/>
    <xdr:sp macro="" textlink="">
      <xdr:nvSpPr>
        <xdr:cNvPr id="322" name="テキスト ボックス 321"/>
        <xdr:cNvSpPr txBox="1"/>
      </xdr:nvSpPr>
      <xdr:spPr>
        <a:xfrm>
          <a:off x="6783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9583</xdr:rowOff>
    </xdr:from>
    <xdr:to>
      <xdr:col>15</xdr:col>
      <xdr:colOff>180975</xdr:colOff>
      <xdr:row>58</xdr:row>
      <xdr:rowOff>113023</xdr:rowOff>
    </xdr:to>
    <xdr:cxnSp macro="">
      <xdr:nvCxnSpPr>
        <xdr:cNvPr id="353" name="直線コネクタ 352"/>
        <xdr:cNvCxnSpPr/>
      </xdr:nvCxnSpPr>
      <xdr:spPr>
        <a:xfrm flipV="1">
          <a:off x="9639300" y="9782233"/>
          <a:ext cx="838200" cy="2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113023</xdr:rowOff>
    </xdr:from>
    <xdr:to>
      <xdr:col>14</xdr:col>
      <xdr:colOff>28575</xdr:colOff>
      <xdr:row>58</xdr:row>
      <xdr:rowOff>129020</xdr:rowOff>
    </xdr:to>
    <xdr:cxnSp macro="">
      <xdr:nvCxnSpPr>
        <xdr:cNvPr id="356" name="直線コネクタ 355"/>
        <xdr:cNvCxnSpPr/>
      </xdr:nvCxnSpPr>
      <xdr:spPr>
        <a:xfrm flipV="1">
          <a:off x="8750300" y="10057123"/>
          <a:ext cx="889000" cy="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113271</xdr:rowOff>
    </xdr:from>
    <xdr:to>
      <xdr:col>12</xdr:col>
      <xdr:colOff>511175</xdr:colOff>
      <xdr:row>58</xdr:row>
      <xdr:rowOff>129020</xdr:rowOff>
    </xdr:to>
    <xdr:cxnSp macro="">
      <xdr:nvCxnSpPr>
        <xdr:cNvPr id="359" name="直線コネクタ 358"/>
        <xdr:cNvCxnSpPr/>
      </xdr:nvCxnSpPr>
      <xdr:spPr>
        <a:xfrm>
          <a:off x="7861300" y="10057371"/>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85361</xdr:rowOff>
    </xdr:from>
    <xdr:to>
      <xdr:col>11</xdr:col>
      <xdr:colOff>307975</xdr:colOff>
      <xdr:row>58</xdr:row>
      <xdr:rowOff>113271</xdr:rowOff>
    </xdr:to>
    <xdr:cxnSp macro="">
      <xdr:nvCxnSpPr>
        <xdr:cNvPr id="362" name="直線コネクタ 361"/>
        <xdr:cNvCxnSpPr/>
      </xdr:nvCxnSpPr>
      <xdr:spPr>
        <a:xfrm>
          <a:off x="6972300" y="10029461"/>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130233</xdr:rowOff>
    </xdr:from>
    <xdr:to>
      <xdr:col>15</xdr:col>
      <xdr:colOff>231775</xdr:colOff>
      <xdr:row>57</xdr:row>
      <xdr:rowOff>60383</xdr:rowOff>
    </xdr:to>
    <xdr:sp macro="" textlink="">
      <xdr:nvSpPr>
        <xdr:cNvPr id="372" name="円/楕円 371"/>
        <xdr:cNvSpPr/>
      </xdr:nvSpPr>
      <xdr:spPr>
        <a:xfrm>
          <a:off x="10426700" y="97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153110</xdr:rowOff>
    </xdr:from>
    <xdr:ext cx="599010" cy="259045"/>
    <xdr:sp macro="" textlink="">
      <xdr:nvSpPr>
        <xdr:cNvPr id="373" name="農林水産業費該当値テキスト"/>
        <xdr:cNvSpPr txBox="1"/>
      </xdr:nvSpPr>
      <xdr:spPr>
        <a:xfrm>
          <a:off x="10528300" y="958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397,030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62223</xdr:rowOff>
    </xdr:from>
    <xdr:to>
      <xdr:col>14</xdr:col>
      <xdr:colOff>79375</xdr:colOff>
      <xdr:row>58</xdr:row>
      <xdr:rowOff>163823</xdr:rowOff>
    </xdr:to>
    <xdr:sp macro="" textlink="">
      <xdr:nvSpPr>
        <xdr:cNvPr id="374" name="円/楕円 373"/>
        <xdr:cNvSpPr/>
      </xdr:nvSpPr>
      <xdr:spPr>
        <a:xfrm>
          <a:off x="9588500" y="100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154950</xdr:rowOff>
    </xdr:from>
    <xdr:ext cx="599010" cy="259045"/>
    <xdr:sp macro="" textlink="">
      <xdr:nvSpPr>
        <xdr:cNvPr id="375" name="テキスト ボックス 374"/>
        <xdr:cNvSpPr txBox="1"/>
      </xdr:nvSpPr>
      <xdr:spPr>
        <a:xfrm>
          <a:off x="9339794" y="1009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78220</xdr:rowOff>
    </xdr:from>
    <xdr:to>
      <xdr:col>12</xdr:col>
      <xdr:colOff>561975</xdr:colOff>
      <xdr:row>59</xdr:row>
      <xdr:rowOff>8370</xdr:rowOff>
    </xdr:to>
    <xdr:sp macro="" textlink="">
      <xdr:nvSpPr>
        <xdr:cNvPr id="376" name="円/楕円 375"/>
        <xdr:cNvSpPr/>
      </xdr:nvSpPr>
      <xdr:spPr>
        <a:xfrm>
          <a:off x="8699500" y="10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170947</xdr:rowOff>
    </xdr:from>
    <xdr:ext cx="599010" cy="259045"/>
    <xdr:sp macro="" textlink="">
      <xdr:nvSpPr>
        <xdr:cNvPr id="377" name="テキスト ボックス 376"/>
        <xdr:cNvSpPr txBox="1"/>
      </xdr:nvSpPr>
      <xdr:spPr>
        <a:xfrm>
          <a:off x="8450794" y="101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62471</xdr:rowOff>
    </xdr:from>
    <xdr:to>
      <xdr:col>11</xdr:col>
      <xdr:colOff>358775</xdr:colOff>
      <xdr:row>58</xdr:row>
      <xdr:rowOff>164071</xdr:rowOff>
    </xdr:to>
    <xdr:sp macro="" textlink="">
      <xdr:nvSpPr>
        <xdr:cNvPr id="378" name="円/楕円 377"/>
        <xdr:cNvSpPr/>
      </xdr:nvSpPr>
      <xdr:spPr>
        <a:xfrm>
          <a:off x="7810500" y="100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155198</xdr:rowOff>
    </xdr:from>
    <xdr:ext cx="599010" cy="259045"/>
    <xdr:sp macro="" textlink="">
      <xdr:nvSpPr>
        <xdr:cNvPr id="379" name="テキスト ボックス 378"/>
        <xdr:cNvSpPr txBox="1"/>
      </xdr:nvSpPr>
      <xdr:spPr>
        <a:xfrm>
          <a:off x="7561794" y="1009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34561</xdr:rowOff>
    </xdr:from>
    <xdr:to>
      <xdr:col>10</xdr:col>
      <xdr:colOff>155575</xdr:colOff>
      <xdr:row>58</xdr:row>
      <xdr:rowOff>136161</xdr:rowOff>
    </xdr:to>
    <xdr:sp macro="" textlink="">
      <xdr:nvSpPr>
        <xdr:cNvPr id="380" name="円/楕円 379"/>
        <xdr:cNvSpPr/>
      </xdr:nvSpPr>
      <xdr:spPr>
        <a:xfrm>
          <a:off x="6921500" y="99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152688</xdr:rowOff>
    </xdr:from>
    <xdr:ext cx="599010" cy="259045"/>
    <xdr:sp macro="" textlink="">
      <xdr:nvSpPr>
        <xdr:cNvPr id="381" name="テキスト ボックス 380"/>
        <xdr:cNvSpPr txBox="1"/>
      </xdr:nvSpPr>
      <xdr:spPr>
        <a:xfrm>
          <a:off x="6672794" y="975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72199</xdr:rowOff>
    </xdr:from>
    <xdr:to>
      <xdr:col>15</xdr:col>
      <xdr:colOff>180975</xdr:colOff>
      <xdr:row>78</xdr:row>
      <xdr:rowOff>79369</xdr:rowOff>
    </xdr:to>
    <xdr:cxnSp macro="">
      <xdr:nvCxnSpPr>
        <xdr:cNvPr id="410" name="直線コネクタ 409"/>
        <xdr:cNvCxnSpPr/>
      </xdr:nvCxnSpPr>
      <xdr:spPr>
        <a:xfrm flipV="1">
          <a:off x="9639300" y="13445299"/>
          <a:ext cx="8382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79369</xdr:rowOff>
    </xdr:from>
    <xdr:to>
      <xdr:col>14</xdr:col>
      <xdr:colOff>28575</xdr:colOff>
      <xdr:row>78</xdr:row>
      <xdr:rowOff>121641</xdr:rowOff>
    </xdr:to>
    <xdr:cxnSp macro="">
      <xdr:nvCxnSpPr>
        <xdr:cNvPr id="413" name="直線コネクタ 412"/>
        <xdr:cNvCxnSpPr/>
      </xdr:nvCxnSpPr>
      <xdr:spPr>
        <a:xfrm flipV="1">
          <a:off x="8750300" y="13452469"/>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113636</xdr:rowOff>
    </xdr:from>
    <xdr:to>
      <xdr:col>12</xdr:col>
      <xdr:colOff>511175</xdr:colOff>
      <xdr:row>78</xdr:row>
      <xdr:rowOff>121641</xdr:rowOff>
    </xdr:to>
    <xdr:cxnSp macro="">
      <xdr:nvCxnSpPr>
        <xdr:cNvPr id="416" name="直線コネクタ 415"/>
        <xdr:cNvCxnSpPr/>
      </xdr:nvCxnSpPr>
      <xdr:spPr>
        <a:xfrm>
          <a:off x="7861300" y="13486736"/>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70720</xdr:rowOff>
    </xdr:from>
    <xdr:to>
      <xdr:col>11</xdr:col>
      <xdr:colOff>307975</xdr:colOff>
      <xdr:row>78</xdr:row>
      <xdr:rowOff>113636</xdr:rowOff>
    </xdr:to>
    <xdr:cxnSp macro="">
      <xdr:nvCxnSpPr>
        <xdr:cNvPr id="419" name="直線コネクタ 418"/>
        <xdr:cNvCxnSpPr/>
      </xdr:nvCxnSpPr>
      <xdr:spPr>
        <a:xfrm>
          <a:off x="6972300" y="13443820"/>
          <a:ext cx="889000" cy="4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21399</xdr:rowOff>
    </xdr:from>
    <xdr:to>
      <xdr:col>15</xdr:col>
      <xdr:colOff>231775</xdr:colOff>
      <xdr:row>78</xdr:row>
      <xdr:rowOff>122999</xdr:rowOff>
    </xdr:to>
    <xdr:sp macro="" textlink="">
      <xdr:nvSpPr>
        <xdr:cNvPr id="429" name="円/楕円 428"/>
        <xdr:cNvSpPr/>
      </xdr:nvSpPr>
      <xdr:spPr>
        <a:xfrm>
          <a:off x="10426700" y="1339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171276</xdr:rowOff>
    </xdr:from>
    <xdr:ext cx="534377" cy="259045"/>
    <xdr:sp macro="" textlink="">
      <xdr:nvSpPr>
        <xdr:cNvPr id="430" name="商工費該当値テキスト"/>
        <xdr:cNvSpPr txBox="1"/>
      </xdr:nvSpPr>
      <xdr:spPr>
        <a:xfrm>
          <a:off x="10528300" y="1337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28569</xdr:rowOff>
    </xdr:from>
    <xdr:to>
      <xdr:col>14</xdr:col>
      <xdr:colOff>79375</xdr:colOff>
      <xdr:row>78</xdr:row>
      <xdr:rowOff>130169</xdr:rowOff>
    </xdr:to>
    <xdr:sp macro="" textlink="">
      <xdr:nvSpPr>
        <xdr:cNvPr id="431" name="円/楕円 430"/>
        <xdr:cNvSpPr/>
      </xdr:nvSpPr>
      <xdr:spPr>
        <a:xfrm>
          <a:off x="9588500" y="134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121296</xdr:rowOff>
    </xdr:from>
    <xdr:ext cx="534377" cy="259045"/>
    <xdr:sp macro="" textlink="">
      <xdr:nvSpPr>
        <xdr:cNvPr id="432" name="テキスト ボックス 431"/>
        <xdr:cNvSpPr txBox="1"/>
      </xdr:nvSpPr>
      <xdr:spPr>
        <a:xfrm>
          <a:off x="9372111" y="134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70841</xdr:rowOff>
    </xdr:from>
    <xdr:to>
      <xdr:col>12</xdr:col>
      <xdr:colOff>561975</xdr:colOff>
      <xdr:row>79</xdr:row>
      <xdr:rowOff>991</xdr:rowOff>
    </xdr:to>
    <xdr:sp macro="" textlink="">
      <xdr:nvSpPr>
        <xdr:cNvPr id="433" name="円/楕円 432"/>
        <xdr:cNvSpPr/>
      </xdr:nvSpPr>
      <xdr:spPr>
        <a:xfrm>
          <a:off x="8699500" y="13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163568</xdr:rowOff>
    </xdr:from>
    <xdr:ext cx="534377" cy="259045"/>
    <xdr:sp macro="" textlink="">
      <xdr:nvSpPr>
        <xdr:cNvPr id="434" name="テキスト ボックス 433"/>
        <xdr:cNvSpPr txBox="1"/>
      </xdr:nvSpPr>
      <xdr:spPr>
        <a:xfrm>
          <a:off x="8483111" y="13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62836</xdr:rowOff>
    </xdr:from>
    <xdr:to>
      <xdr:col>11</xdr:col>
      <xdr:colOff>358775</xdr:colOff>
      <xdr:row>78</xdr:row>
      <xdr:rowOff>164436</xdr:rowOff>
    </xdr:to>
    <xdr:sp macro="" textlink="">
      <xdr:nvSpPr>
        <xdr:cNvPr id="435" name="円/楕円 434"/>
        <xdr:cNvSpPr/>
      </xdr:nvSpPr>
      <xdr:spPr>
        <a:xfrm>
          <a:off x="7810500" y="134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155563</xdr:rowOff>
    </xdr:from>
    <xdr:ext cx="534377" cy="259045"/>
    <xdr:sp macro="" textlink="">
      <xdr:nvSpPr>
        <xdr:cNvPr id="436" name="テキスト ボックス 435"/>
        <xdr:cNvSpPr txBox="1"/>
      </xdr:nvSpPr>
      <xdr:spPr>
        <a:xfrm>
          <a:off x="7594111" y="135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19920</xdr:rowOff>
    </xdr:from>
    <xdr:to>
      <xdr:col>10</xdr:col>
      <xdr:colOff>155575</xdr:colOff>
      <xdr:row>78</xdr:row>
      <xdr:rowOff>121520</xdr:rowOff>
    </xdr:to>
    <xdr:sp macro="" textlink="">
      <xdr:nvSpPr>
        <xdr:cNvPr id="437" name="円/楕円 436"/>
        <xdr:cNvSpPr/>
      </xdr:nvSpPr>
      <xdr:spPr>
        <a:xfrm>
          <a:off x="6921500" y="133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138047</xdr:rowOff>
    </xdr:from>
    <xdr:ext cx="534377" cy="259045"/>
    <xdr:sp macro="" textlink="">
      <xdr:nvSpPr>
        <xdr:cNvPr id="438" name="テキスト ボックス 437"/>
        <xdr:cNvSpPr txBox="1"/>
      </xdr:nvSpPr>
      <xdr:spPr>
        <a:xfrm>
          <a:off x="6705111" y="131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49885</xdr:rowOff>
    </xdr:from>
    <xdr:to>
      <xdr:col>15</xdr:col>
      <xdr:colOff>180975</xdr:colOff>
      <xdr:row>98</xdr:row>
      <xdr:rowOff>57979</xdr:rowOff>
    </xdr:to>
    <xdr:cxnSp macro="">
      <xdr:nvCxnSpPr>
        <xdr:cNvPr id="467" name="直線コネクタ 466"/>
        <xdr:cNvCxnSpPr/>
      </xdr:nvCxnSpPr>
      <xdr:spPr>
        <a:xfrm>
          <a:off x="9639300" y="16851985"/>
          <a:ext cx="838200" cy="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45762</xdr:rowOff>
    </xdr:from>
    <xdr:to>
      <xdr:col>14</xdr:col>
      <xdr:colOff>28575</xdr:colOff>
      <xdr:row>98</xdr:row>
      <xdr:rowOff>49885</xdr:rowOff>
    </xdr:to>
    <xdr:cxnSp macro="">
      <xdr:nvCxnSpPr>
        <xdr:cNvPr id="470" name="直線コネクタ 469"/>
        <xdr:cNvCxnSpPr/>
      </xdr:nvCxnSpPr>
      <xdr:spPr>
        <a:xfrm>
          <a:off x="8750300" y="16847862"/>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45762</xdr:rowOff>
    </xdr:from>
    <xdr:to>
      <xdr:col>12</xdr:col>
      <xdr:colOff>511175</xdr:colOff>
      <xdr:row>98</xdr:row>
      <xdr:rowOff>57896</xdr:rowOff>
    </xdr:to>
    <xdr:cxnSp macro="">
      <xdr:nvCxnSpPr>
        <xdr:cNvPr id="473" name="直線コネクタ 472"/>
        <xdr:cNvCxnSpPr/>
      </xdr:nvCxnSpPr>
      <xdr:spPr>
        <a:xfrm flipV="1">
          <a:off x="7861300" y="16847862"/>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57896</xdr:rowOff>
    </xdr:from>
    <xdr:to>
      <xdr:col>11</xdr:col>
      <xdr:colOff>307975</xdr:colOff>
      <xdr:row>98</xdr:row>
      <xdr:rowOff>90898</xdr:rowOff>
    </xdr:to>
    <xdr:cxnSp macro="">
      <xdr:nvCxnSpPr>
        <xdr:cNvPr id="476" name="直線コネクタ 475"/>
        <xdr:cNvCxnSpPr/>
      </xdr:nvCxnSpPr>
      <xdr:spPr>
        <a:xfrm flipV="1">
          <a:off x="6972300" y="16859996"/>
          <a:ext cx="889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7179</xdr:rowOff>
    </xdr:from>
    <xdr:to>
      <xdr:col>15</xdr:col>
      <xdr:colOff>231775</xdr:colOff>
      <xdr:row>98</xdr:row>
      <xdr:rowOff>108779</xdr:rowOff>
    </xdr:to>
    <xdr:sp macro="" textlink="">
      <xdr:nvSpPr>
        <xdr:cNvPr id="486" name="円/楕円 485"/>
        <xdr:cNvSpPr/>
      </xdr:nvSpPr>
      <xdr:spPr>
        <a:xfrm>
          <a:off x="10426700" y="168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30056</xdr:rowOff>
    </xdr:from>
    <xdr:ext cx="599010" cy="259045"/>
    <xdr:sp macro="" textlink="">
      <xdr:nvSpPr>
        <xdr:cNvPr id="487" name="土木費該当値テキスト"/>
        <xdr:cNvSpPr txBox="1"/>
      </xdr:nvSpPr>
      <xdr:spPr>
        <a:xfrm>
          <a:off x="10528300" y="1666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207,245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170535</xdr:rowOff>
    </xdr:from>
    <xdr:to>
      <xdr:col>14</xdr:col>
      <xdr:colOff>79375</xdr:colOff>
      <xdr:row>98</xdr:row>
      <xdr:rowOff>100685</xdr:rowOff>
    </xdr:to>
    <xdr:sp macro="" textlink="">
      <xdr:nvSpPr>
        <xdr:cNvPr id="488" name="円/楕円 487"/>
        <xdr:cNvSpPr/>
      </xdr:nvSpPr>
      <xdr:spPr>
        <a:xfrm>
          <a:off x="9588500" y="168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117212</xdr:rowOff>
    </xdr:from>
    <xdr:ext cx="599010" cy="259045"/>
    <xdr:sp macro="" textlink="">
      <xdr:nvSpPr>
        <xdr:cNvPr id="489" name="テキスト ボックス 488"/>
        <xdr:cNvSpPr txBox="1"/>
      </xdr:nvSpPr>
      <xdr:spPr>
        <a:xfrm>
          <a:off x="9339794" y="1657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166412</xdr:rowOff>
    </xdr:from>
    <xdr:to>
      <xdr:col>12</xdr:col>
      <xdr:colOff>561975</xdr:colOff>
      <xdr:row>98</xdr:row>
      <xdr:rowOff>96562</xdr:rowOff>
    </xdr:to>
    <xdr:sp macro="" textlink="">
      <xdr:nvSpPr>
        <xdr:cNvPr id="490" name="円/楕円 489"/>
        <xdr:cNvSpPr/>
      </xdr:nvSpPr>
      <xdr:spPr>
        <a:xfrm>
          <a:off x="8699500" y="167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113089</xdr:rowOff>
    </xdr:from>
    <xdr:ext cx="599010" cy="259045"/>
    <xdr:sp macro="" textlink="">
      <xdr:nvSpPr>
        <xdr:cNvPr id="491" name="テキスト ボックス 490"/>
        <xdr:cNvSpPr txBox="1"/>
      </xdr:nvSpPr>
      <xdr:spPr>
        <a:xfrm>
          <a:off x="8450794" y="1657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7096</xdr:rowOff>
    </xdr:from>
    <xdr:to>
      <xdr:col>11</xdr:col>
      <xdr:colOff>358775</xdr:colOff>
      <xdr:row>98</xdr:row>
      <xdr:rowOff>108696</xdr:rowOff>
    </xdr:to>
    <xdr:sp macro="" textlink="">
      <xdr:nvSpPr>
        <xdr:cNvPr id="492" name="円/楕円 491"/>
        <xdr:cNvSpPr/>
      </xdr:nvSpPr>
      <xdr:spPr>
        <a:xfrm>
          <a:off x="7810500" y="168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125223</xdr:rowOff>
    </xdr:from>
    <xdr:ext cx="599010" cy="259045"/>
    <xdr:sp macro="" textlink="">
      <xdr:nvSpPr>
        <xdr:cNvPr id="493" name="テキスト ボックス 492"/>
        <xdr:cNvSpPr txBox="1"/>
      </xdr:nvSpPr>
      <xdr:spPr>
        <a:xfrm>
          <a:off x="7561794" y="1658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207,355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40098</xdr:rowOff>
    </xdr:from>
    <xdr:to>
      <xdr:col>10</xdr:col>
      <xdr:colOff>155575</xdr:colOff>
      <xdr:row>98</xdr:row>
      <xdr:rowOff>141698</xdr:rowOff>
    </xdr:to>
    <xdr:sp macro="" textlink="">
      <xdr:nvSpPr>
        <xdr:cNvPr id="494" name="円/楕円 493"/>
        <xdr:cNvSpPr/>
      </xdr:nvSpPr>
      <xdr:spPr>
        <a:xfrm>
          <a:off x="6921500" y="168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158225</xdr:rowOff>
    </xdr:from>
    <xdr:ext cx="599010" cy="259045"/>
    <xdr:sp macro="" textlink="">
      <xdr:nvSpPr>
        <xdr:cNvPr id="495" name="テキスト ボックス 494"/>
        <xdr:cNvSpPr txBox="1"/>
      </xdr:nvSpPr>
      <xdr:spPr>
        <a:xfrm>
          <a:off x="6672794" y="1661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160471</xdr:rowOff>
    </xdr:from>
    <xdr:to>
      <xdr:col>23</xdr:col>
      <xdr:colOff>517525</xdr:colOff>
      <xdr:row>37</xdr:row>
      <xdr:rowOff>161703</xdr:rowOff>
    </xdr:to>
    <xdr:cxnSp macro="">
      <xdr:nvCxnSpPr>
        <xdr:cNvPr id="522" name="直線コネクタ 521"/>
        <xdr:cNvCxnSpPr/>
      </xdr:nvCxnSpPr>
      <xdr:spPr>
        <a:xfrm flipV="1">
          <a:off x="15481300" y="6504121"/>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161703</xdr:rowOff>
    </xdr:from>
    <xdr:to>
      <xdr:col>22</xdr:col>
      <xdr:colOff>365125</xdr:colOff>
      <xdr:row>38</xdr:row>
      <xdr:rowOff>23169</xdr:rowOff>
    </xdr:to>
    <xdr:cxnSp macro="">
      <xdr:nvCxnSpPr>
        <xdr:cNvPr id="525" name="直線コネクタ 524"/>
        <xdr:cNvCxnSpPr/>
      </xdr:nvCxnSpPr>
      <xdr:spPr>
        <a:xfrm flipV="1">
          <a:off x="14592300" y="6505353"/>
          <a:ext cx="889000" cy="3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23169</xdr:rowOff>
    </xdr:from>
    <xdr:to>
      <xdr:col>21</xdr:col>
      <xdr:colOff>161925</xdr:colOff>
      <xdr:row>38</xdr:row>
      <xdr:rowOff>34530</xdr:rowOff>
    </xdr:to>
    <xdr:cxnSp macro="">
      <xdr:nvCxnSpPr>
        <xdr:cNvPr id="528" name="直線コネクタ 527"/>
        <xdr:cNvCxnSpPr/>
      </xdr:nvCxnSpPr>
      <xdr:spPr>
        <a:xfrm flipV="1">
          <a:off x="13703300" y="6538269"/>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31104</xdr:rowOff>
    </xdr:from>
    <xdr:to>
      <xdr:col>19</xdr:col>
      <xdr:colOff>644525</xdr:colOff>
      <xdr:row>38</xdr:row>
      <xdr:rowOff>34530</xdr:rowOff>
    </xdr:to>
    <xdr:cxnSp macro="">
      <xdr:nvCxnSpPr>
        <xdr:cNvPr id="531" name="直線コネクタ 530"/>
        <xdr:cNvCxnSpPr/>
      </xdr:nvCxnSpPr>
      <xdr:spPr>
        <a:xfrm>
          <a:off x="12814300" y="6546204"/>
          <a:ext cx="889000" cy="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109670</xdr:rowOff>
    </xdr:from>
    <xdr:to>
      <xdr:col>23</xdr:col>
      <xdr:colOff>568325</xdr:colOff>
      <xdr:row>38</xdr:row>
      <xdr:rowOff>39821</xdr:rowOff>
    </xdr:to>
    <xdr:sp macro="" textlink="">
      <xdr:nvSpPr>
        <xdr:cNvPr id="541" name="円/楕円 540"/>
        <xdr:cNvSpPr/>
      </xdr:nvSpPr>
      <xdr:spPr>
        <a:xfrm>
          <a:off x="16268700" y="64533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132547</xdr:rowOff>
    </xdr:from>
    <xdr:ext cx="534377" cy="259045"/>
    <xdr:sp macro="" textlink="">
      <xdr:nvSpPr>
        <xdr:cNvPr id="542" name="消防費該当値テキスト"/>
        <xdr:cNvSpPr txBox="1"/>
      </xdr:nvSpPr>
      <xdr:spPr>
        <a:xfrm>
          <a:off x="16370300" y="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110903</xdr:rowOff>
    </xdr:from>
    <xdr:to>
      <xdr:col>22</xdr:col>
      <xdr:colOff>415925</xdr:colOff>
      <xdr:row>38</xdr:row>
      <xdr:rowOff>41053</xdr:rowOff>
    </xdr:to>
    <xdr:sp macro="" textlink="">
      <xdr:nvSpPr>
        <xdr:cNvPr id="543" name="円/楕円 542"/>
        <xdr:cNvSpPr/>
      </xdr:nvSpPr>
      <xdr:spPr>
        <a:xfrm>
          <a:off x="15430500" y="645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57580</xdr:rowOff>
    </xdr:from>
    <xdr:ext cx="534377" cy="259045"/>
    <xdr:sp macro="" textlink="">
      <xdr:nvSpPr>
        <xdr:cNvPr id="544" name="テキスト ボックス 543"/>
        <xdr:cNvSpPr txBox="1"/>
      </xdr:nvSpPr>
      <xdr:spPr>
        <a:xfrm>
          <a:off x="15214111" y="622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143819</xdr:rowOff>
    </xdr:from>
    <xdr:to>
      <xdr:col>21</xdr:col>
      <xdr:colOff>212725</xdr:colOff>
      <xdr:row>38</xdr:row>
      <xdr:rowOff>73969</xdr:rowOff>
    </xdr:to>
    <xdr:sp macro="" textlink="">
      <xdr:nvSpPr>
        <xdr:cNvPr id="545" name="円/楕円 544"/>
        <xdr:cNvSpPr/>
      </xdr:nvSpPr>
      <xdr:spPr>
        <a:xfrm>
          <a:off x="14541500" y="648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90496</xdr:rowOff>
    </xdr:from>
    <xdr:ext cx="534377" cy="259045"/>
    <xdr:sp macro="" textlink="">
      <xdr:nvSpPr>
        <xdr:cNvPr id="546" name="テキスト ボックス 545"/>
        <xdr:cNvSpPr txBox="1"/>
      </xdr:nvSpPr>
      <xdr:spPr>
        <a:xfrm>
          <a:off x="14325111" y="626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155180</xdr:rowOff>
    </xdr:from>
    <xdr:to>
      <xdr:col>20</xdr:col>
      <xdr:colOff>9525</xdr:colOff>
      <xdr:row>38</xdr:row>
      <xdr:rowOff>85330</xdr:rowOff>
    </xdr:to>
    <xdr:sp macro="" textlink="">
      <xdr:nvSpPr>
        <xdr:cNvPr id="547" name="円/楕円 546"/>
        <xdr:cNvSpPr/>
      </xdr:nvSpPr>
      <xdr:spPr>
        <a:xfrm>
          <a:off x="13652500" y="6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101857</xdr:rowOff>
    </xdr:from>
    <xdr:ext cx="534377" cy="259045"/>
    <xdr:sp macro="" textlink="">
      <xdr:nvSpPr>
        <xdr:cNvPr id="548" name="テキスト ボックス 547"/>
        <xdr:cNvSpPr txBox="1"/>
      </xdr:nvSpPr>
      <xdr:spPr>
        <a:xfrm>
          <a:off x="13436111" y="627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151754</xdr:rowOff>
    </xdr:from>
    <xdr:to>
      <xdr:col>18</xdr:col>
      <xdr:colOff>492125</xdr:colOff>
      <xdr:row>38</xdr:row>
      <xdr:rowOff>81904</xdr:rowOff>
    </xdr:to>
    <xdr:sp macro="" textlink="">
      <xdr:nvSpPr>
        <xdr:cNvPr id="549" name="円/楕円 548"/>
        <xdr:cNvSpPr/>
      </xdr:nvSpPr>
      <xdr:spPr>
        <a:xfrm>
          <a:off x="12763500" y="64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98431</xdr:rowOff>
    </xdr:from>
    <xdr:ext cx="534377" cy="259045"/>
    <xdr:sp macro="" textlink="">
      <xdr:nvSpPr>
        <xdr:cNvPr id="550" name="テキスト ボックス 549"/>
        <xdr:cNvSpPr txBox="1"/>
      </xdr:nvSpPr>
      <xdr:spPr>
        <a:xfrm>
          <a:off x="12547111" y="62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166639</xdr:rowOff>
    </xdr:from>
    <xdr:to>
      <xdr:col>23</xdr:col>
      <xdr:colOff>517525</xdr:colOff>
      <xdr:row>58</xdr:row>
      <xdr:rowOff>18614</xdr:rowOff>
    </xdr:to>
    <xdr:cxnSp macro="">
      <xdr:nvCxnSpPr>
        <xdr:cNvPr id="579" name="直線コネクタ 578"/>
        <xdr:cNvCxnSpPr/>
      </xdr:nvCxnSpPr>
      <xdr:spPr>
        <a:xfrm>
          <a:off x="15481300" y="9939289"/>
          <a:ext cx="838200" cy="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166639</xdr:rowOff>
    </xdr:from>
    <xdr:to>
      <xdr:col>22</xdr:col>
      <xdr:colOff>365125</xdr:colOff>
      <xdr:row>57</xdr:row>
      <xdr:rowOff>169837</xdr:rowOff>
    </xdr:to>
    <xdr:cxnSp macro="">
      <xdr:nvCxnSpPr>
        <xdr:cNvPr id="582" name="直線コネクタ 581"/>
        <xdr:cNvCxnSpPr/>
      </xdr:nvCxnSpPr>
      <xdr:spPr>
        <a:xfrm flipV="1">
          <a:off x="14592300" y="9939289"/>
          <a:ext cx="889000" cy="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169837</xdr:rowOff>
    </xdr:from>
    <xdr:to>
      <xdr:col>21</xdr:col>
      <xdr:colOff>161925</xdr:colOff>
      <xdr:row>58</xdr:row>
      <xdr:rowOff>1266</xdr:rowOff>
    </xdr:to>
    <xdr:cxnSp macro="">
      <xdr:nvCxnSpPr>
        <xdr:cNvPr id="585" name="直線コネクタ 584"/>
        <xdr:cNvCxnSpPr/>
      </xdr:nvCxnSpPr>
      <xdr:spPr>
        <a:xfrm flipV="1">
          <a:off x="13703300" y="9942487"/>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1266</xdr:rowOff>
    </xdr:from>
    <xdr:to>
      <xdr:col>19</xdr:col>
      <xdr:colOff>644525</xdr:colOff>
      <xdr:row>58</xdr:row>
      <xdr:rowOff>10705</xdr:rowOff>
    </xdr:to>
    <xdr:cxnSp macro="">
      <xdr:nvCxnSpPr>
        <xdr:cNvPr id="588" name="直線コネクタ 587"/>
        <xdr:cNvCxnSpPr/>
      </xdr:nvCxnSpPr>
      <xdr:spPr>
        <a:xfrm flipV="1">
          <a:off x="12814300" y="9945366"/>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139264</xdr:rowOff>
    </xdr:from>
    <xdr:to>
      <xdr:col>23</xdr:col>
      <xdr:colOff>568325</xdr:colOff>
      <xdr:row>58</xdr:row>
      <xdr:rowOff>69414</xdr:rowOff>
    </xdr:to>
    <xdr:sp macro="" textlink="">
      <xdr:nvSpPr>
        <xdr:cNvPr id="598" name="円/楕円 597"/>
        <xdr:cNvSpPr/>
      </xdr:nvSpPr>
      <xdr:spPr>
        <a:xfrm>
          <a:off x="16268700" y="99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62998</xdr:rowOff>
    </xdr:from>
    <xdr:ext cx="599010" cy="259045"/>
    <xdr:sp macro="" textlink="">
      <xdr:nvSpPr>
        <xdr:cNvPr id="599" name="教育費該当値テキスト"/>
        <xdr:cNvSpPr txBox="1"/>
      </xdr:nvSpPr>
      <xdr:spPr>
        <a:xfrm>
          <a:off x="16370300" y="983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115839</xdr:rowOff>
    </xdr:from>
    <xdr:to>
      <xdr:col>22</xdr:col>
      <xdr:colOff>415925</xdr:colOff>
      <xdr:row>58</xdr:row>
      <xdr:rowOff>45989</xdr:rowOff>
    </xdr:to>
    <xdr:sp macro="" textlink="">
      <xdr:nvSpPr>
        <xdr:cNvPr id="600" name="円/楕円 599"/>
        <xdr:cNvSpPr/>
      </xdr:nvSpPr>
      <xdr:spPr>
        <a:xfrm>
          <a:off x="15430500" y="98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37116</xdr:rowOff>
    </xdr:from>
    <xdr:ext cx="599010" cy="259045"/>
    <xdr:sp macro="" textlink="">
      <xdr:nvSpPr>
        <xdr:cNvPr id="601" name="テキスト ボックス 600"/>
        <xdr:cNvSpPr txBox="1"/>
      </xdr:nvSpPr>
      <xdr:spPr>
        <a:xfrm>
          <a:off x="15181794" y="998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119037</xdr:rowOff>
    </xdr:from>
    <xdr:to>
      <xdr:col>21</xdr:col>
      <xdr:colOff>212725</xdr:colOff>
      <xdr:row>58</xdr:row>
      <xdr:rowOff>49187</xdr:rowOff>
    </xdr:to>
    <xdr:sp macro="" textlink="">
      <xdr:nvSpPr>
        <xdr:cNvPr id="602" name="円/楕円 601"/>
        <xdr:cNvSpPr/>
      </xdr:nvSpPr>
      <xdr:spPr>
        <a:xfrm>
          <a:off x="14541500" y="98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40314</xdr:rowOff>
    </xdr:from>
    <xdr:ext cx="599010" cy="259045"/>
    <xdr:sp macro="" textlink="">
      <xdr:nvSpPr>
        <xdr:cNvPr id="603" name="テキスト ボックス 602"/>
        <xdr:cNvSpPr txBox="1"/>
      </xdr:nvSpPr>
      <xdr:spPr>
        <a:xfrm>
          <a:off x="14292794" y="998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121916</xdr:rowOff>
    </xdr:from>
    <xdr:to>
      <xdr:col>20</xdr:col>
      <xdr:colOff>9525</xdr:colOff>
      <xdr:row>58</xdr:row>
      <xdr:rowOff>52066</xdr:rowOff>
    </xdr:to>
    <xdr:sp macro="" textlink="">
      <xdr:nvSpPr>
        <xdr:cNvPr id="604" name="円/楕円 603"/>
        <xdr:cNvSpPr/>
      </xdr:nvSpPr>
      <xdr:spPr>
        <a:xfrm>
          <a:off x="13652500" y="989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68593</xdr:rowOff>
    </xdr:from>
    <xdr:ext cx="599010" cy="259045"/>
    <xdr:sp macro="" textlink="">
      <xdr:nvSpPr>
        <xdr:cNvPr id="605" name="テキスト ボックス 604"/>
        <xdr:cNvSpPr txBox="1"/>
      </xdr:nvSpPr>
      <xdr:spPr>
        <a:xfrm>
          <a:off x="13403794" y="966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131355</xdr:rowOff>
    </xdr:from>
    <xdr:to>
      <xdr:col>18</xdr:col>
      <xdr:colOff>492125</xdr:colOff>
      <xdr:row>58</xdr:row>
      <xdr:rowOff>61505</xdr:rowOff>
    </xdr:to>
    <xdr:sp macro="" textlink="">
      <xdr:nvSpPr>
        <xdr:cNvPr id="606" name="円/楕円 605"/>
        <xdr:cNvSpPr/>
      </xdr:nvSpPr>
      <xdr:spPr>
        <a:xfrm>
          <a:off x="12763500" y="99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78032</xdr:rowOff>
    </xdr:from>
    <xdr:ext cx="599010" cy="259045"/>
    <xdr:sp macro="" textlink="">
      <xdr:nvSpPr>
        <xdr:cNvPr id="607" name="テキスト ボックス 606"/>
        <xdr:cNvSpPr txBox="1"/>
      </xdr:nvSpPr>
      <xdr:spPr>
        <a:xfrm>
          <a:off x="12514794" y="967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139547</xdr:rowOff>
    </xdr:from>
    <xdr:to>
      <xdr:col>22</xdr:col>
      <xdr:colOff>365125</xdr:colOff>
      <xdr:row>78</xdr:row>
      <xdr:rowOff>139700</xdr:rowOff>
    </xdr:to>
    <xdr:cxnSp macro="">
      <xdr:nvCxnSpPr>
        <xdr:cNvPr id="637" name="直線コネクタ 636"/>
        <xdr:cNvCxnSpPr/>
      </xdr:nvCxnSpPr>
      <xdr:spPr>
        <a:xfrm>
          <a:off x="14592300" y="135126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138545</xdr:rowOff>
    </xdr:from>
    <xdr:to>
      <xdr:col>21</xdr:col>
      <xdr:colOff>161925</xdr:colOff>
      <xdr:row>78</xdr:row>
      <xdr:rowOff>139547</xdr:rowOff>
    </xdr:to>
    <xdr:cxnSp macro="">
      <xdr:nvCxnSpPr>
        <xdr:cNvPr id="640" name="直線コネクタ 639"/>
        <xdr:cNvCxnSpPr/>
      </xdr:nvCxnSpPr>
      <xdr:spPr>
        <a:xfrm>
          <a:off x="13703300" y="13511645"/>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138545</xdr:rowOff>
    </xdr:from>
    <xdr:to>
      <xdr:col>19</xdr:col>
      <xdr:colOff>644525</xdr:colOff>
      <xdr:row>78</xdr:row>
      <xdr:rowOff>139210</xdr:rowOff>
    </xdr:to>
    <xdr:cxnSp macro="">
      <xdr:nvCxnSpPr>
        <xdr:cNvPr id="643" name="直線コネクタ 642"/>
        <xdr:cNvCxnSpPr/>
      </xdr:nvCxnSpPr>
      <xdr:spPr>
        <a:xfrm flipV="1">
          <a:off x="12814300" y="13511645"/>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88747</xdr:rowOff>
    </xdr:from>
    <xdr:to>
      <xdr:col>21</xdr:col>
      <xdr:colOff>212725</xdr:colOff>
      <xdr:row>79</xdr:row>
      <xdr:rowOff>18897</xdr:rowOff>
    </xdr:to>
    <xdr:sp macro="" textlink="">
      <xdr:nvSpPr>
        <xdr:cNvPr id="657" name="円/楕円 656"/>
        <xdr:cNvSpPr/>
      </xdr:nvSpPr>
      <xdr:spPr>
        <a:xfrm>
          <a:off x="14541500" y="134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10024</xdr:rowOff>
    </xdr:from>
    <xdr:ext cx="313932" cy="259045"/>
    <xdr:sp macro="" textlink="">
      <xdr:nvSpPr>
        <xdr:cNvPr id="658" name="テキスト ボックス 657"/>
        <xdr:cNvSpPr txBox="1"/>
      </xdr:nvSpPr>
      <xdr:spPr>
        <a:xfrm>
          <a:off x="14435333" y="13554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87745</xdr:rowOff>
    </xdr:from>
    <xdr:to>
      <xdr:col>20</xdr:col>
      <xdr:colOff>9525</xdr:colOff>
      <xdr:row>79</xdr:row>
      <xdr:rowOff>17895</xdr:rowOff>
    </xdr:to>
    <xdr:sp macro="" textlink="">
      <xdr:nvSpPr>
        <xdr:cNvPr id="659" name="円/楕円 658"/>
        <xdr:cNvSpPr/>
      </xdr:nvSpPr>
      <xdr:spPr>
        <a:xfrm>
          <a:off x="13652500" y="134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9022</xdr:rowOff>
    </xdr:from>
    <xdr:ext cx="378565" cy="259045"/>
    <xdr:sp macro="" textlink="">
      <xdr:nvSpPr>
        <xdr:cNvPr id="660" name="テキスト ボックス 659"/>
        <xdr:cNvSpPr txBox="1"/>
      </xdr:nvSpPr>
      <xdr:spPr>
        <a:xfrm>
          <a:off x="13514017" y="135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88410</xdr:rowOff>
    </xdr:from>
    <xdr:to>
      <xdr:col>18</xdr:col>
      <xdr:colOff>492125</xdr:colOff>
      <xdr:row>79</xdr:row>
      <xdr:rowOff>18560</xdr:rowOff>
    </xdr:to>
    <xdr:sp macro="" textlink="">
      <xdr:nvSpPr>
        <xdr:cNvPr id="661" name="円/楕円 660"/>
        <xdr:cNvSpPr/>
      </xdr:nvSpPr>
      <xdr:spPr>
        <a:xfrm>
          <a:off x="127635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9687</xdr:rowOff>
    </xdr:from>
    <xdr:ext cx="378565" cy="259045"/>
    <xdr:sp macro="" textlink="">
      <xdr:nvSpPr>
        <xdr:cNvPr id="662" name="テキスト ボックス 661"/>
        <xdr:cNvSpPr txBox="1"/>
      </xdr:nvSpPr>
      <xdr:spPr>
        <a:xfrm>
          <a:off x="12625017" y="135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3080</xdr:rowOff>
    </xdr:from>
    <xdr:to>
      <xdr:col>23</xdr:col>
      <xdr:colOff>517525</xdr:colOff>
      <xdr:row>97</xdr:row>
      <xdr:rowOff>14207</xdr:rowOff>
    </xdr:to>
    <xdr:cxnSp macro="">
      <xdr:nvCxnSpPr>
        <xdr:cNvPr id="691" name="直線コネクタ 690"/>
        <xdr:cNvCxnSpPr/>
      </xdr:nvCxnSpPr>
      <xdr:spPr>
        <a:xfrm>
          <a:off x="15481300" y="16633730"/>
          <a:ext cx="8382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3080</xdr:rowOff>
    </xdr:from>
    <xdr:to>
      <xdr:col>22</xdr:col>
      <xdr:colOff>365125</xdr:colOff>
      <xdr:row>97</xdr:row>
      <xdr:rowOff>10931</xdr:rowOff>
    </xdr:to>
    <xdr:cxnSp macro="">
      <xdr:nvCxnSpPr>
        <xdr:cNvPr id="694" name="直線コネクタ 693"/>
        <xdr:cNvCxnSpPr/>
      </xdr:nvCxnSpPr>
      <xdr:spPr>
        <a:xfrm flipV="1">
          <a:off x="14592300" y="16633730"/>
          <a:ext cx="8890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10931</xdr:rowOff>
    </xdr:from>
    <xdr:to>
      <xdr:col>21</xdr:col>
      <xdr:colOff>161925</xdr:colOff>
      <xdr:row>97</xdr:row>
      <xdr:rowOff>41822</xdr:rowOff>
    </xdr:to>
    <xdr:cxnSp macro="">
      <xdr:nvCxnSpPr>
        <xdr:cNvPr id="697" name="直線コネクタ 696"/>
        <xdr:cNvCxnSpPr/>
      </xdr:nvCxnSpPr>
      <xdr:spPr>
        <a:xfrm flipV="1">
          <a:off x="13703300" y="16641581"/>
          <a:ext cx="889000" cy="3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41822</xdr:rowOff>
    </xdr:from>
    <xdr:to>
      <xdr:col>19</xdr:col>
      <xdr:colOff>644525</xdr:colOff>
      <xdr:row>97</xdr:row>
      <xdr:rowOff>46518</xdr:rowOff>
    </xdr:to>
    <xdr:cxnSp macro="">
      <xdr:nvCxnSpPr>
        <xdr:cNvPr id="700" name="直線コネクタ 699"/>
        <xdr:cNvCxnSpPr/>
      </xdr:nvCxnSpPr>
      <xdr:spPr>
        <a:xfrm flipV="1">
          <a:off x="12814300" y="16672472"/>
          <a:ext cx="8890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134857</xdr:rowOff>
    </xdr:from>
    <xdr:to>
      <xdr:col>23</xdr:col>
      <xdr:colOff>568325</xdr:colOff>
      <xdr:row>97</xdr:row>
      <xdr:rowOff>65007</xdr:rowOff>
    </xdr:to>
    <xdr:sp macro="" textlink="">
      <xdr:nvSpPr>
        <xdr:cNvPr id="710" name="円/楕円 709"/>
        <xdr:cNvSpPr/>
      </xdr:nvSpPr>
      <xdr:spPr>
        <a:xfrm>
          <a:off x="16268700" y="165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157734</xdr:rowOff>
    </xdr:from>
    <xdr:ext cx="599010" cy="259045"/>
    <xdr:sp macro="" textlink="">
      <xdr:nvSpPr>
        <xdr:cNvPr id="711" name="公債費該当値テキスト"/>
        <xdr:cNvSpPr txBox="1"/>
      </xdr:nvSpPr>
      <xdr:spPr>
        <a:xfrm>
          <a:off x="16370300" y="164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123730</xdr:rowOff>
    </xdr:from>
    <xdr:to>
      <xdr:col>22</xdr:col>
      <xdr:colOff>415925</xdr:colOff>
      <xdr:row>97</xdr:row>
      <xdr:rowOff>53880</xdr:rowOff>
    </xdr:to>
    <xdr:sp macro="" textlink="">
      <xdr:nvSpPr>
        <xdr:cNvPr id="712" name="円/楕円 711"/>
        <xdr:cNvSpPr/>
      </xdr:nvSpPr>
      <xdr:spPr>
        <a:xfrm>
          <a:off x="15430500" y="165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70407</xdr:rowOff>
    </xdr:from>
    <xdr:ext cx="599010" cy="259045"/>
    <xdr:sp macro="" textlink="">
      <xdr:nvSpPr>
        <xdr:cNvPr id="713" name="テキスト ボックス 712"/>
        <xdr:cNvSpPr txBox="1"/>
      </xdr:nvSpPr>
      <xdr:spPr>
        <a:xfrm>
          <a:off x="15181794" y="1635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131581</xdr:rowOff>
    </xdr:from>
    <xdr:to>
      <xdr:col>21</xdr:col>
      <xdr:colOff>212725</xdr:colOff>
      <xdr:row>97</xdr:row>
      <xdr:rowOff>61731</xdr:rowOff>
    </xdr:to>
    <xdr:sp macro="" textlink="">
      <xdr:nvSpPr>
        <xdr:cNvPr id="714" name="円/楕円 713"/>
        <xdr:cNvSpPr/>
      </xdr:nvSpPr>
      <xdr:spPr>
        <a:xfrm>
          <a:off x="14541500" y="165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78258</xdr:rowOff>
    </xdr:from>
    <xdr:ext cx="599010" cy="259045"/>
    <xdr:sp macro="" textlink="">
      <xdr:nvSpPr>
        <xdr:cNvPr id="715" name="テキスト ボックス 714"/>
        <xdr:cNvSpPr txBox="1"/>
      </xdr:nvSpPr>
      <xdr:spPr>
        <a:xfrm>
          <a:off x="14292794" y="1636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197,595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162472</xdr:rowOff>
    </xdr:from>
    <xdr:to>
      <xdr:col>20</xdr:col>
      <xdr:colOff>9525</xdr:colOff>
      <xdr:row>97</xdr:row>
      <xdr:rowOff>92622</xdr:rowOff>
    </xdr:to>
    <xdr:sp macro="" textlink="">
      <xdr:nvSpPr>
        <xdr:cNvPr id="716" name="円/楕円 715"/>
        <xdr:cNvSpPr/>
      </xdr:nvSpPr>
      <xdr:spPr>
        <a:xfrm>
          <a:off x="13652500" y="1662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109149</xdr:rowOff>
    </xdr:from>
    <xdr:ext cx="599010" cy="259045"/>
    <xdr:sp macro="" textlink="">
      <xdr:nvSpPr>
        <xdr:cNvPr id="717" name="テキスト ボックス 716"/>
        <xdr:cNvSpPr txBox="1"/>
      </xdr:nvSpPr>
      <xdr:spPr>
        <a:xfrm>
          <a:off x="13403794" y="163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167168</xdr:rowOff>
    </xdr:from>
    <xdr:to>
      <xdr:col>18</xdr:col>
      <xdr:colOff>492125</xdr:colOff>
      <xdr:row>97</xdr:row>
      <xdr:rowOff>97318</xdr:rowOff>
    </xdr:to>
    <xdr:sp macro="" textlink="">
      <xdr:nvSpPr>
        <xdr:cNvPr id="718" name="円/楕円 717"/>
        <xdr:cNvSpPr/>
      </xdr:nvSpPr>
      <xdr:spPr>
        <a:xfrm>
          <a:off x="12763500" y="166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113845</xdr:rowOff>
    </xdr:from>
    <xdr:ext cx="599010" cy="259045"/>
    <xdr:sp macro="" textlink="">
      <xdr:nvSpPr>
        <xdr:cNvPr id="719" name="テキスト ボックス 718"/>
        <xdr:cNvSpPr txBox="1"/>
      </xdr:nvSpPr>
      <xdr:spPr>
        <a:xfrm>
          <a:off x="12514794" y="1640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消防費、農林水産業費、土木費、公債費が類似団体と比較し、大きなものとなっている。消防費については、南十勝消防事務組合負担金の広域化に伴う整備費が多くなった事が影響している。平成</a:t>
          </a:r>
          <a:r>
            <a:rPr kumimoji="1" lang="en-US" altLang="ja-JP" sz="1300">
              <a:latin typeface="ＭＳ Ｐゴシック"/>
            </a:rPr>
            <a:t>28</a:t>
          </a:r>
          <a:r>
            <a:rPr kumimoji="1" lang="ja-JP" altLang="en-US" sz="1300">
              <a:latin typeface="ＭＳ Ｐゴシック"/>
            </a:rPr>
            <a:t>年度から十勝圏消防事務組合となる事から経費についても削減できるよう効率化が望まれる。農林水産業費が多いのは、大規模農業を行っている更別村の特徴でもあると言える。平成</a:t>
          </a:r>
          <a:r>
            <a:rPr kumimoji="1" lang="en-US" altLang="ja-JP" sz="1300">
              <a:latin typeface="ＭＳ Ｐゴシック"/>
            </a:rPr>
            <a:t>27</a:t>
          </a:r>
          <a:r>
            <a:rPr kumimoji="1" lang="ja-JP" altLang="en-US" sz="1300">
              <a:latin typeface="ＭＳ Ｐゴシック"/>
            </a:rPr>
            <a:t>年度は、国営かんがい排水事業の一括償還を行ったことや農業振興基金の積み増しをおこなったことが、増加の大きな理由であることから、一過性のものと分析する。更別村では排水事業等を進めてきており、このことが近年続く大規模災害から農作物を守り、安定的な農業所得へと繋がり、更別村の税収となっている。これは将来投資であり、災害復旧費が０円であることから必要投資として考えている。今後も事業の見直しを行いつつ、効果が大きな事業への投資が必要である。土木費については、現在公営住宅の建替えを行ってきており、増加傾向にある。老朽化による建替えはやむを得ないものであるが、現在ある公営住宅も含め将来を見通した建替えや長寿命化対策が必要である。公債費については、長期にわたり償還する事となり、発行額の増加は人口ビジョン等からしても懸念される。今後増加していかないよう償還額と発行額の将来設計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標準財政規模は高くなっているが、公債費による地方交付税が多く入っていることが要因とも考えられる。公債費は地方交付税措置もあるが、村が持ち出す財源も必要となる。将来負担を考え公債費を縮小し、歳出規模を類似団体と同程度まで縮小し財政健全化を図っていくことが必要不可欠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北海道更別村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連結実質赤字比率において</a:t>
          </a:r>
          <a:r>
            <a:rPr lang="ja-JP" altLang="en-US" sz="1100" b="0" i="0" baseline="0">
              <a:solidFill>
                <a:schemeClr val="dk1"/>
              </a:solidFill>
              <a:effectLst/>
              <a:latin typeface="+mn-lt"/>
              <a:ea typeface="+mn-ea"/>
              <a:cs typeface="+mn-cs"/>
            </a:rPr>
            <a:t>赤字とはなっていないが、これは地方債発行による財源確保がされている事が要因と考えている。今後は地方債発行を抑えつつ、財政健全化のうえ黒字化していくビジョンが必要である。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Q28" sqref="Q28:V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5221457</v>
      </c>
      <c r="BO4" s="379"/>
      <c r="BP4" s="379"/>
      <c r="BQ4" s="379"/>
      <c r="BR4" s="379"/>
      <c r="BS4" s="379"/>
      <c r="BT4" s="379"/>
      <c r="BU4" s="380"/>
      <c r="BV4" s="378">
        <v>4520299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5.4</v>
      </c>
      <c r="CU4" s="385"/>
      <c r="CV4" s="385"/>
      <c r="CW4" s="385"/>
      <c r="CX4" s="385"/>
      <c r="CY4" s="385"/>
      <c r="CZ4" s="385"/>
      <c r="DA4" s="386"/>
      <c r="DB4" s="384">
        <v>3.9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5029796</v>
      </c>
      <c r="BO5" s="416"/>
      <c r="BP5" s="416"/>
      <c r="BQ5" s="416"/>
      <c r="BR5" s="416"/>
      <c r="BS5" s="416"/>
      <c r="BT5" s="416"/>
      <c r="BU5" s="417"/>
      <c r="BV5" s="415">
        <v>4379171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73.900000000000006</v>
      </c>
      <c r="CU5" s="413"/>
      <c r="CV5" s="413"/>
      <c r="CW5" s="413"/>
      <c r="CX5" s="413"/>
      <c r="CY5" s="413"/>
      <c r="CZ5" s="413"/>
      <c r="DA5" s="414"/>
      <c r="DB5" s="412">
        <v>76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191661</v>
      </c>
      <c r="BO6" s="416"/>
      <c r="BP6" s="416"/>
      <c r="BQ6" s="416"/>
      <c r="BR6" s="416"/>
      <c r="BS6" s="416"/>
      <c r="BT6" s="416"/>
      <c r="BU6" s="417"/>
      <c r="BV6" s="415">
        <v>141128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77.7</v>
      </c>
      <c r="CU6" s="453"/>
      <c r="CV6" s="453"/>
      <c r="CW6" s="453"/>
      <c r="CX6" s="453"/>
      <c r="CY6" s="453"/>
      <c r="CZ6" s="453"/>
      <c r="DA6" s="454"/>
      <c r="DB6" s="452">
        <v>80.2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34736</v>
      </c>
      <c r="BO7" s="416"/>
      <c r="BP7" s="416"/>
      <c r="BQ7" s="416"/>
      <c r="BR7" s="416"/>
      <c r="BS7" s="416"/>
      <c r="BT7" s="416"/>
      <c r="BU7" s="417"/>
      <c r="BV7" s="415">
        <v>26702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2925967</v>
      </c>
      <c r="CU7" s="416"/>
      <c r="CV7" s="416"/>
      <c r="CW7" s="416"/>
      <c r="CX7" s="416"/>
      <c r="CY7" s="416"/>
      <c r="CZ7" s="416"/>
      <c r="DA7" s="417"/>
      <c r="DB7" s="415">
        <v>2902831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156925</v>
      </c>
      <c r="BO8" s="416"/>
      <c r="BP8" s="416"/>
      <c r="BQ8" s="416"/>
      <c r="BR8" s="416"/>
      <c r="BS8" s="416"/>
      <c r="BT8" s="416"/>
      <c r="BU8" s="417"/>
      <c r="BV8" s="415">
        <v>114426</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0.22</v>
      </c>
      <c r="CU8" s="456"/>
      <c r="CV8" s="456"/>
      <c r="CW8" s="456"/>
      <c r="CX8" s="456"/>
      <c r="CY8" s="456"/>
      <c r="CZ8" s="456"/>
      <c r="DA8" s="457"/>
      <c r="DB8" s="455">
        <v>0.21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3185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42499</v>
      </c>
      <c r="BO9" s="416"/>
      <c r="BP9" s="416"/>
      <c r="BQ9" s="416"/>
      <c r="BR9" s="416"/>
      <c r="BS9" s="416"/>
      <c r="BT9" s="416"/>
      <c r="BU9" s="417"/>
      <c r="BV9" s="415">
        <v>29780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18.899999999999999</v>
      </c>
      <c r="CU9" s="413"/>
      <c r="CV9" s="413"/>
      <c r="CW9" s="413"/>
      <c r="CX9" s="413"/>
      <c r="CY9" s="413"/>
      <c r="CZ9" s="413"/>
      <c r="DA9" s="414"/>
      <c r="DB9" s="412">
        <v>19.100000000000001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3391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59583</v>
      </c>
      <c r="BO10" s="416"/>
      <c r="BP10" s="416"/>
      <c r="BQ10" s="416"/>
      <c r="BR10" s="416"/>
      <c r="BS10" s="416"/>
      <c r="BT10" s="416"/>
      <c r="BU10" s="417"/>
      <c r="BV10" s="415">
        <v>45621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3278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77</v>
      </c>
      <c r="AV12" s="448"/>
      <c r="AW12" s="448"/>
      <c r="AX12" s="448"/>
      <c r="AY12" s="449" t="s">
        <v>116</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v>200000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3270</v>
      </c>
      <c r="S13" s="497"/>
      <c r="T13" s="497"/>
      <c r="U13" s="497"/>
      <c r="V13" s="498"/>
      <c r="W13" s="431" t="s">
        <v>119</v>
      </c>
      <c r="X13" s="432"/>
      <c r="Y13" s="432"/>
      <c r="Z13" s="432"/>
      <c r="AA13" s="432"/>
      <c r="AB13" s="422"/>
      <c r="AC13" s="466">
        <v>900</v>
      </c>
      <c r="AD13" s="467"/>
      <c r="AE13" s="467"/>
      <c r="AF13" s="467"/>
      <c r="AG13" s="506"/>
      <c r="AH13" s="466">
        <v>847</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102082</v>
      </c>
      <c r="BO13" s="416"/>
      <c r="BP13" s="416"/>
      <c r="BQ13" s="416"/>
      <c r="BR13" s="416"/>
      <c r="BS13" s="416"/>
      <c r="BT13" s="416"/>
      <c r="BU13" s="417"/>
      <c r="BV13" s="415">
        <v>-124599</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6.8</v>
      </c>
      <c r="CU13" s="413"/>
      <c r="CV13" s="413"/>
      <c r="CW13" s="413"/>
      <c r="CX13" s="413"/>
      <c r="CY13" s="413"/>
      <c r="CZ13" s="413"/>
      <c r="DA13" s="414"/>
      <c r="DB13" s="412">
        <v>7.1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3334</v>
      </c>
      <c r="S14" s="497"/>
      <c r="T14" s="497"/>
      <c r="U14" s="497"/>
      <c r="V14" s="498"/>
      <c r="W14" s="405"/>
      <c r="X14" s="406"/>
      <c r="Y14" s="406"/>
      <c r="Z14" s="406"/>
      <c r="AA14" s="406"/>
      <c r="AB14" s="395"/>
      <c r="AC14" s="499">
        <v>46.3</v>
      </c>
      <c r="AD14" s="500"/>
      <c r="AE14" s="500"/>
      <c r="AF14" s="500"/>
      <c r="AG14" s="501"/>
      <c r="AH14" s="499">
        <v>45.9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3325</v>
      </c>
      <c r="S15" s="497"/>
      <c r="T15" s="497"/>
      <c r="U15" s="497"/>
      <c r="V15" s="498"/>
      <c r="W15" s="431" t="s">
        <v>125</v>
      </c>
      <c r="X15" s="432"/>
      <c r="Y15" s="432"/>
      <c r="Z15" s="432"/>
      <c r="AA15" s="432"/>
      <c r="AB15" s="422"/>
      <c r="AC15" s="466">
        <v>261</v>
      </c>
      <c r="AD15" s="467"/>
      <c r="AE15" s="467"/>
      <c r="AF15" s="467"/>
      <c r="AG15" s="506"/>
      <c r="AH15" s="466">
        <v>218</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603580</v>
      </c>
      <c r="BO15" s="379"/>
      <c r="BP15" s="379"/>
      <c r="BQ15" s="379"/>
      <c r="BR15" s="379"/>
      <c r="BS15" s="379"/>
      <c r="BT15" s="379"/>
      <c r="BU15" s="380"/>
      <c r="BV15" s="378">
        <v>579130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13.4</v>
      </c>
      <c r="AD16" s="500"/>
      <c r="AE16" s="500"/>
      <c r="AF16" s="500"/>
      <c r="AG16" s="501"/>
      <c r="AH16" s="499">
        <v>11.8</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2655594</v>
      </c>
      <c r="BO16" s="416"/>
      <c r="BP16" s="416"/>
      <c r="BQ16" s="416"/>
      <c r="BR16" s="416"/>
      <c r="BS16" s="416"/>
      <c r="BT16" s="416"/>
      <c r="BU16" s="417"/>
      <c r="BV16" s="415">
        <v>2607465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129</v>
      </c>
      <c r="S17" s="517"/>
      <c r="T17" s="517"/>
      <c r="U17" s="517"/>
      <c r="V17" s="518"/>
      <c r="W17" s="431" t="s">
        <v>132</v>
      </c>
      <c r="X17" s="432"/>
      <c r="Y17" s="432"/>
      <c r="Z17" s="432"/>
      <c r="AA17" s="432"/>
      <c r="AB17" s="422"/>
      <c r="AC17" s="466">
        <v>781</v>
      </c>
      <c r="AD17" s="467"/>
      <c r="AE17" s="467"/>
      <c r="AF17" s="467"/>
      <c r="AG17" s="506"/>
      <c r="AH17" s="466">
        <v>778</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730911</v>
      </c>
      <c r="BO17" s="416"/>
      <c r="BP17" s="416"/>
      <c r="BQ17" s="416"/>
      <c r="BR17" s="416"/>
      <c r="BS17" s="416"/>
      <c r="BT17" s="416"/>
      <c r="BU17" s="417"/>
      <c r="BV17" s="415">
        <v>720686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176.9</v>
      </c>
      <c r="M18" s="528"/>
      <c r="N18" s="528"/>
      <c r="O18" s="528"/>
      <c r="P18" s="528"/>
      <c r="Q18" s="528"/>
      <c r="R18" s="529"/>
      <c r="S18" s="529"/>
      <c r="T18" s="529"/>
      <c r="U18" s="529"/>
      <c r="V18" s="530"/>
      <c r="W18" s="433"/>
      <c r="X18" s="434"/>
      <c r="Y18" s="434"/>
      <c r="Z18" s="434"/>
      <c r="AA18" s="434"/>
      <c r="AB18" s="425"/>
      <c r="AC18" s="531">
        <v>40.200000000000003</v>
      </c>
      <c r="AD18" s="532"/>
      <c r="AE18" s="532"/>
      <c r="AF18" s="532"/>
      <c r="AG18" s="533"/>
      <c r="AH18" s="531">
        <v>42.2</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2232963</v>
      </c>
      <c r="BO18" s="416"/>
      <c r="BP18" s="416"/>
      <c r="BQ18" s="416"/>
      <c r="BR18" s="416"/>
      <c r="BS18" s="416"/>
      <c r="BT18" s="416"/>
      <c r="BU18" s="417"/>
      <c r="BV18" s="415">
        <v>2265716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18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3313402</v>
      </c>
      <c r="BO19" s="416"/>
      <c r="BP19" s="416"/>
      <c r="BQ19" s="416"/>
      <c r="BR19" s="416"/>
      <c r="BS19" s="416"/>
      <c r="BT19" s="416"/>
      <c r="BU19" s="417"/>
      <c r="BV19" s="415">
        <v>3421102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1239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4313930</v>
      </c>
      <c r="BO23" s="416"/>
      <c r="BP23" s="416"/>
      <c r="BQ23" s="416"/>
      <c r="BR23" s="416"/>
      <c r="BS23" s="416"/>
      <c r="BT23" s="416"/>
      <c r="BU23" s="417"/>
      <c r="BV23" s="415">
        <v>4087077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6900</v>
      </c>
      <c r="R24" s="467"/>
      <c r="S24" s="467"/>
      <c r="T24" s="467"/>
      <c r="U24" s="467"/>
      <c r="V24" s="506"/>
      <c r="W24" s="561"/>
      <c r="X24" s="549"/>
      <c r="Y24" s="550"/>
      <c r="Z24" s="465" t="s">
        <v>148</v>
      </c>
      <c r="AA24" s="445"/>
      <c r="AB24" s="445"/>
      <c r="AC24" s="445"/>
      <c r="AD24" s="445"/>
      <c r="AE24" s="445"/>
      <c r="AF24" s="445"/>
      <c r="AG24" s="446"/>
      <c r="AH24" s="466">
        <v>65</v>
      </c>
      <c r="AI24" s="467"/>
      <c r="AJ24" s="467"/>
      <c r="AK24" s="467"/>
      <c r="AL24" s="506"/>
      <c r="AM24" s="466">
        <v>194220</v>
      </c>
      <c r="AN24" s="467"/>
      <c r="AO24" s="467"/>
      <c r="AP24" s="467"/>
      <c r="AQ24" s="467"/>
      <c r="AR24" s="506"/>
      <c r="AS24" s="466">
        <v>2988</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3412506</v>
      </c>
      <c r="BO24" s="416"/>
      <c r="BP24" s="416"/>
      <c r="BQ24" s="416"/>
      <c r="BR24" s="416"/>
      <c r="BS24" s="416"/>
      <c r="BT24" s="416"/>
      <c r="BU24" s="417"/>
      <c r="BV24" s="415">
        <v>3233232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5960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534283</v>
      </c>
      <c r="BO25" s="379"/>
      <c r="BP25" s="379"/>
      <c r="BQ25" s="379"/>
      <c r="BR25" s="379"/>
      <c r="BS25" s="379"/>
      <c r="BT25" s="379"/>
      <c r="BU25" s="380"/>
      <c r="BV25" s="378">
        <v>126270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5360</v>
      </c>
      <c r="R26" s="467"/>
      <c r="S26" s="467"/>
      <c r="T26" s="467"/>
      <c r="U26" s="467"/>
      <c r="V26" s="506"/>
      <c r="W26" s="561"/>
      <c r="X26" s="549"/>
      <c r="Y26" s="550"/>
      <c r="Z26" s="465" t="s">
        <v>155</v>
      </c>
      <c r="AA26" s="571"/>
      <c r="AB26" s="571"/>
      <c r="AC26" s="571"/>
      <c r="AD26" s="571"/>
      <c r="AE26" s="571"/>
      <c r="AF26" s="571"/>
      <c r="AG26" s="572"/>
      <c r="AH26" s="466" t="s">
        <v>152</v>
      </c>
      <c r="AI26" s="467"/>
      <c r="AJ26" s="467"/>
      <c r="AK26" s="467"/>
      <c r="AL26" s="506"/>
      <c r="AM26" s="466" t="s">
        <v>152</v>
      </c>
      <c r="AN26" s="467"/>
      <c r="AO26" s="467"/>
      <c r="AP26" s="467"/>
      <c r="AQ26" s="467"/>
      <c r="AR26" s="506"/>
      <c r="AS26" s="466" t="s">
        <v>152</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2580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10446</v>
      </c>
      <c r="AN27" s="467"/>
      <c r="AO27" s="467"/>
      <c r="AP27" s="467"/>
      <c r="AQ27" s="467"/>
      <c r="AR27" s="506"/>
      <c r="AS27" s="466">
        <v>3482</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206265</v>
      </c>
      <c r="BO27" s="585"/>
      <c r="BP27" s="585"/>
      <c r="BQ27" s="585"/>
      <c r="BR27" s="585"/>
      <c r="BS27" s="585"/>
      <c r="BT27" s="585"/>
      <c r="BU27" s="586"/>
      <c r="BV27" s="584">
        <v>205640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2030</v>
      </c>
      <c r="R28" s="467"/>
      <c r="S28" s="467"/>
      <c r="T28" s="467"/>
      <c r="U28" s="467"/>
      <c r="V28" s="506"/>
      <c r="W28" s="561"/>
      <c r="X28" s="549"/>
      <c r="Y28" s="550"/>
      <c r="Z28" s="465" t="s">
        <v>161</v>
      </c>
      <c r="AA28" s="445"/>
      <c r="AB28" s="445"/>
      <c r="AC28" s="445"/>
      <c r="AD28" s="445"/>
      <c r="AE28" s="445"/>
      <c r="AF28" s="445"/>
      <c r="AG28" s="446"/>
      <c r="AH28" s="466">
        <v>3</v>
      </c>
      <c r="AI28" s="467"/>
      <c r="AJ28" s="467"/>
      <c r="AK28" s="467"/>
      <c r="AL28" s="506"/>
      <c r="AM28" s="466">
        <v>7074</v>
      </c>
      <c r="AN28" s="467"/>
      <c r="AO28" s="467"/>
      <c r="AP28" s="467"/>
      <c r="AQ28" s="467"/>
      <c r="AR28" s="506"/>
      <c r="AS28" s="466">
        <v>2358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1878926</v>
      </c>
      <c r="BO28" s="379"/>
      <c r="BP28" s="379"/>
      <c r="BQ28" s="379"/>
      <c r="BR28" s="379"/>
      <c r="BS28" s="379"/>
      <c r="BT28" s="379"/>
      <c r="BU28" s="380"/>
      <c r="BV28" s="378">
        <v>1819343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6</v>
      </c>
      <c r="M29" s="467"/>
      <c r="N29" s="467"/>
      <c r="O29" s="467"/>
      <c r="P29" s="506"/>
      <c r="Q29" s="466">
        <v>1620</v>
      </c>
      <c r="R29" s="467"/>
      <c r="S29" s="467"/>
      <c r="T29" s="467"/>
      <c r="U29" s="467"/>
      <c r="V29" s="506"/>
      <c r="W29" s="562"/>
      <c r="X29" s="563"/>
      <c r="Y29" s="564"/>
      <c r="Z29" s="465" t="s">
        <v>165</v>
      </c>
      <c r="AA29" s="445"/>
      <c r="AB29" s="445"/>
      <c r="AC29" s="445"/>
      <c r="AD29" s="445"/>
      <c r="AE29" s="445"/>
      <c r="AF29" s="445"/>
      <c r="AG29" s="446"/>
      <c r="AH29" s="466">
        <v>71</v>
      </c>
      <c r="AI29" s="467"/>
      <c r="AJ29" s="467"/>
      <c r="AK29" s="467"/>
      <c r="AL29" s="506"/>
      <c r="AM29" s="466">
        <v>211740</v>
      </c>
      <c r="AN29" s="467"/>
      <c r="AO29" s="467"/>
      <c r="AP29" s="467"/>
      <c r="AQ29" s="467"/>
      <c r="AR29" s="506"/>
      <c r="AS29" s="466">
        <v>2982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313540</v>
      </c>
      <c r="BO29" s="416"/>
      <c r="BP29" s="416"/>
      <c r="BQ29" s="416"/>
      <c r="BR29" s="416"/>
      <c r="BS29" s="416"/>
      <c r="BT29" s="416"/>
      <c r="BU29" s="417"/>
      <c r="BV29" s="415">
        <v>312713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100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2690196</v>
      </c>
      <c r="BO30" s="585"/>
      <c r="BP30" s="585"/>
      <c r="BQ30" s="585"/>
      <c r="BR30" s="585"/>
      <c r="BS30" s="585"/>
      <c r="BT30" s="585"/>
      <c r="BU30" s="586"/>
      <c r="BV30" s="584">
        <v>2752954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十勝圏環境複合事務組合(一般会計）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㈱さらべつ産業振興公社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国民健康保険事業特別会計診療施設勘定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十勝圏環境複合事務組合(余熱利用事業会計）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十勝圏複合事務組合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介護保険事業会計事業勘定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南十勝消防事務組合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介護保険事業会計サービス事業勘定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十勝中部広域水道企業団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4.83</v>
      </c>
      <c r="G34" s="33">
        <v>3.66</v>
      </c>
      <c r="H34" s="33">
        <v>2.72</v>
      </c>
      <c r="I34" s="33">
        <v>3.94</v>
      </c>
      <c r="J34" s="34">
        <v>5.36</v>
      </c>
      <c r="K34" s="22"/>
      <c r="L34" s="22"/>
      <c r="M34" s="22"/>
      <c r="N34" s="22"/>
      <c r="O34" s="22"/>
      <c r="P34" s="22"/>
    </row>
    <row r="35" spans="1:16" ht="39" customHeight="1">
      <c r="A35" s="22"/>
      <c r="B35" s="35"/>
      <c r="C35" s="1175" t="s">
        <v>533</v>
      </c>
      <c r="D35" s="1176"/>
      <c r="E35" s="1177"/>
      <c r="F35" s="36">
        <v>2.16</v>
      </c>
      <c r="G35" s="37">
        <v>0.13</v>
      </c>
      <c r="H35" s="37">
        <v>0.69</v>
      </c>
      <c r="I35" s="37">
        <v>0.39</v>
      </c>
      <c r="J35" s="38">
        <v>0.93</v>
      </c>
      <c r="K35" s="22"/>
      <c r="L35" s="22"/>
      <c r="M35" s="22"/>
      <c r="N35" s="22"/>
      <c r="O35" s="22"/>
      <c r="P35" s="22"/>
    </row>
    <row r="36" spans="1:16" ht="39" customHeight="1">
      <c r="A36" s="22"/>
      <c r="B36" s="35"/>
      <c r="C36" s="1175" t="s">
        <v>534</v>
      </c>
      <c r="D36" s="1176"/>
      <c r="E36" s="1177"/>
      <c r="F36" s="36">
        <v>0.08</v>
      </c>
      <c r="G36" s="37">
        <v>0.01</v>
      </c>
      <c r="H36" s="37">
        <v>0</v>
      </c>
      <c r="I36" s="37">
        <v>0.13</v>
      </c>
      <c r="J36" s="38">
        <v>0.06</v>
      </c>
      <c r="K36" s="22"/>
      <c r="L36" s="22"/>
      <c r="M36" s="22"/>
      <c r="N36" s="22"/>
      <c r="O36" s="22"/>
      <c r="P36" s="22"/>
    </row>
    <row r="37" spans="1:16" ht="39" customHeight="1">
      <c r="A37" s="22"/>
      <c r="B37" s="35"/>
      <c r="C37" s="1175" t="s">
        <v>535</v>
      </c>
      <c r="D37" s="1176"/>
      <c r="E37" s="1177"/>
      <c r="F37" s="36">
        <v>0.01</v>
      </c>
      <c r="G37" s="37">
        <v>0</v>
      </c>
      <c r="H37" s="37">
        <v>0.01</v>
      </c>
      <c r="I37" s="37">
        <v>0</v>
      </c>
      <c r="J37" s="38">
        <v>0</v>
      </c>
      <c r="K37" s="22"/>
      <c r="L37" s="22"/>
      <c r="M37" s="22"/>
      <c r="N37" s="22"/>
      <c r="O37" s="22"/>
      <c r="P37" s="22"/>
    </row>
    <row r="38" spans="1:16" ht="39" customHeight="1">
      <c r="A38" s="22"/>
      <c r="B38" s="35"/>
      <c r="C38" s="1175" t="s">
        <v>536</v>
      </c>
      <c r="D38" s="1176"/>
      <c r="E38" s="1177"/>
      <c r="F38" s="36">
        <v>0</v>
      </c>
      <c r="G38" s="37">
        <v>0</v>
      </c>
      <c r="H38" s="37">
        <v>0</v>
      </c>
      <c r="I38" s="37">
        <v>0</v>
      </c>
      <c r="J38" s="38">
        <v>0</v>
      </c>
      <c r="K38" s="22"/>
      <c r="L38" s="22"/>
      <c r="M38" s="22"/>
      <c r="N38" s="22"/>
      <c r="O38" s="22"/>
      <c r="P38" s="22"/>
    </row>
    <row r="39" spans="1:16" ht="39" customHeight="1">
      <c r="A39" s="22"/>
      <c r="B39" s="35"/>
      <c r="C39" s="1175" t="s">
        <v>537</v>
      </c>
      <c r="D39" s="1176"/>
      <c r="E39" s="1177"/>
      <c r="F39" s="36">
        <v>0</v>
      </c>
      <c r="G39" s="37">
        <v>0</v>
      </c>
      <c r="H39" s="37">
        <v>0</v>
      </c>
      <c r="I39" s="37">
        <v>0</v>
      </c>
      <c r="J39" s="38">
        <v>0</v>
      </c>
      <c r="K39" s="22"/>
      <c r="L39" s="22"/>
      <c r="M39" s="22"/>
      <c r="N39" s="22"/>
      <c r="O39" s="22"/>
      <c r="P39" s="22"/>
    </row>
    <row r="40" spans="1:16" ht="39" customHeight="1">
      <c r="A40" s="22"/>
      <c r="B40" s="35"/>
      <c r="C40" s="1175" t="s">
        <v>538</v>
      </c>
      <c r="D40" s="1176"/>
      <c r="E40" s="1177"/>
      <c r="F40" s="36">
        <v>0</v>
      </c>
      <c r="G40" s="37">
        <v>0</v>
      </c>
      <c r="H40" s="37">
        <v>0</v>
      </c>
      <c r="I40" s="37">
        <v>0</v>
      </c>
      <c r="J40" s="38">
        <v>0</v>
      </c>
      <c r="K40" s="22"/>
      <c r="L40" s="22"/>
      <c r="M40" s="22"/>
      <c r="N40" s="22"/>
      <c r="O40" s="22"/>
      <c r="P40" s="22"/>
    </row>
    <row r="41" spans="1:16" ht="39" customHeight="1">
      <c r="A41" s="22"/>
      <c r="B41" s="35"/>
      <c r="C41" s="1175" t="s">
        <v>539</v>
      </c>
      <c r="D41" s="1176"/>
      <c r="E41" s="1177"/>
      <c r="F41" s="36">
        <v>0</v>
      </c>
      <c r="G41" s="37">
        <v>0</v>
      </c>
      <c r="H41" s="37">
        <v>0</v>
      </c>
      <c r="I41" s="37">
        <v>0</v>
      </c>
      <c r="J41" s="38">
        <v>0</v>
      </c>
      <c r="K41" s="22"/>
      <c r="L41" s="22"/>
      <c r="M41" s="22"/>
      <c r="N41" s="22"/>
      <c r="O41" s="22"/>
      <c r="P41" s="22"/>
    </row>
    <row r="42" spans="1:16" ht="39" customHeight="1">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604</v>
      </c>
      <c r="L45" s="60">
        <v>617</v>
      </c>
      <c r="M45" s="60">
        <v>664</v>
      </c>
      <c r="N45" s="60">
        <v>673</v>
      </c>
      <c r="O45" s="61">
        <v>642</v>
      </c>
      <c r="P45" s="48"/>
      <c r="Q45" s="48"/>
      <c r="R45" s="48"/>
      <c r="S45" s="48"/>
      <c r="T45" s="48"/>
      <c r="U45" s="48"/>
    </row>
    <row r="46" spans="1:21" ht="30.75" customHeight="1">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15</v>
      </c>
      <c r="F48" s="1185"/>
      <c r="G48" s="1185"/>
      <c r="H48" s="1185"/>
      <c r="I48" s="1185"/>
      <c r="J48" s="1186"/>
      <c r="K48" s="63">
        <v>84</v>
      </c>
      <c r="L48" s="64">
        <v>74</v>
      </c>
      <c r="M48" s="64">
        <v>75</v>
      </c>
      <c r="N48" s="64">
        <v>63</v>
      </c>
      <c r="O48" s="65">
        <v>75</v>
      </c>
      <c r="P48" s="48"/>
      <c r="Q48" s="48"/>
      <c r="R48" s="48"/>
      <c r="S48" s="48"/>
      <c r="T48" s="48"/>
      <c r="U48" s="48"/>
    </row>
    <row r="49" spans="1:21" ht="30.75" customHeight="1">
      <c r="A49" s="48"/>
      <c r="B49" s="1193"/>
      <c r="C49" s="1194"/>
      <c r="D49" s="62"/>
      <c r="E49" s="1185" t="s">
        <v>16</v>
      </c>
      <c r="F49" s="1185"/>
      <c r="G49" s="1185"/>
      <c r="H49" s="1185"/>
      <c r="I49" s="1185"/>
      <c r="J49" s="1186"/>
      <c r="K49" s="63">
        <v>5</v>
      </c>
      <c r="L49" s="64">
        <v>5</v>
      </c>
      <c r="M49" s="64">
        <v>7</v>
      </c>
      <c r="N49" s="64">
        <v>7</v>
      </c>
      <c r="O49" s="65">
        <v>7</v>
      </c>
      <c r="P49" s="48"/>
      <c r="Q49" s="48"/>
      <c r="R49" s="48"/>
      <c r="S49" s="48"/>
      <c r="T49" s="48"/>
      <c r="U49" s="48"/>
    </row>
    <row r="50" spans="1:21" ht="30.75" customHeight="1">
      <c r="A50" s="48"/>
      <c r="B50" s="1193"/>
      <c r="C50" s="1194"/>
      <c r="D50" s="62"/>
      <c r="E50" s="1185" t="s">
        <v>17</v>
      </c>
      <c r="F50" s="1185"/>
      <c r="G50" s="1185"/>
      <c r="H50" s="1185"/>
      <c r="I50" s="1185"/>
      <c r="J50" s="1186"/>
      <c r="K50" s="63">
        <v>21</v>
      </c>
      <c r="L50" s="64">
        <v>42</v>
      </c>
      <c r="M50" s="64">
        <v>26</v>
      </c>
      <c r="N50" s="64">
        <v>13</v>
      </c>
      <c r="O50" s="65">
        <v>1</v>
      </c>
      <c r="P50" s="48"/>
      <c r="Q50" s="48"/>
      <c r="R50" s="48"/>
      <c r="S50" s="48"/>
      <c r="T50" s="48"/>
      <c r="U50" s="48"/>
    </row>
    <row r="51" spans="1:21" ht="30.75" customHeight="1">
      <c r="A51" s="48"/>
      <c r="B51" s="1195"/>
      <c r="C51" s="1196"/>
      <c r="D51" s="66"/>
      <c r="E51" s="1185" t="s">
        <v>18</v>
      </c>
      <c r="F51" s="1185"/>
      <c r="G51" s="1185"/>
      <c r="H51" s="1185"/>
      <c r="I51" s="1185"/>
      <c r="J51" s="1186"/>
      <c r="K51" s="63" t="s">
        <v>486</v>
      </c>
      <c r="L51" s="64">
        <v>0</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555</v>
      </c>
      <c r="L52" s="64">
        <v>562</v>
      </c>
      <c r="M52" s="64">
        <v>602</v>
      </c>
      <c r="N52" s="64">
        <v>578</v>
      </c>
      <c r="O52" s="65">
        <v>577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159</v>
      </c>
      <c r="L53" s="69">
        <v>176</v>
      </c>
      <c r="M53" s="69">
        <v>170</v>
      </c>
      <c r="N53" s="69">
        <v>178</v>
      </c>
      <c r="O53" s="70">
        <v>148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K42" sqref="K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3989</v>
      </c>
      <c r="J41" s="83">
        <v>3984</v>
      </c>
      <c r="K41" s="83">
        <v>4117</v>
      </c>
      <c r="L41" s="83">
        <v>4087</v>
      </c>
      <c r="M41" s="84">
        <v>4314</v>
      </c>
    </row>
    <row r="42" spans="2:13" ht="27.75" customHeight="1">
      <c r="B42" s="1201"/>
      <c r="C42" s="1202"/>
      <c r="D42" s="85"/>
      <c r="E42" s="1207" t="s">
        <v>26</v>
      </c>
      <c r="F42" s="1207"/>
      <c r="G42" s="1207"/>
      <c r="H42" s="1208"/>
      <c r="I42" s="86">
        <v>17</v>
      </c>
      <c r="J42" s="87">
        <v>54</v>
      </c>
      <c r="K42" s="87">
        <v>19</v>
      </c>
      <c r="L42" s="87">
        <v>6</v>
      </c>
      <c r="M42" s="88">
        <v>8</v>
      </c>
    </row>
    <row r="43" spans="2:13" ht="27.75" customHeight="1">
      <c r="B43" s="1201"/>
      <c r="C43" s="1202"/>
      <c r="D43" s="85"/>
      <c r="E43" s="1207" t="s">
        <v>27</v>
      </c>
      <c r="F43" s="1207"/>
      <c r="G43" s="1207"/>
      <c r="H43" s="1208"/>
      <c r="I43" s="86">
        <v>628</v>
      </c>
      <c r="J43" s="87">
        <v>552</v>
      </c>
      <c r="K43" s="87">
        <v>589</v>
      </c>
      <c r="L43" s="87">
        <v>550</v>
      </c>
      <c r="M43" s="88">
        <v>468</v>
      </c>
    </row>
    <row r="44" spans="2:13" ht="27.75" customHeight="1">
      <c r="B44" s="1201"/>
      <c r="C44" s="1202"/>
      <c r="D44" s="85"/>
      <c r="E44" s="1207" t="s">
        <v>28</v>
      </c>
      <c r="F44" s="1207"/>
      <c r="G44" s="1207"/>
      <c r="H44" s="1208"/>
      <c r="I44" s="86">
        <v>60</v>
      </c>
      <c r="J44" s="87">
        <v>56</v>
      </c>
      <c r="K44" s="87">
        <v>49</v>
      </c>
      <c r="L44" s="87">
        <v>42</v>
      </c>
      <c r="M44" s="88">
        <v>36</v>
      </c>
    </row>
    <row r="45" spans="2:13" ht="27.75" customHeight="1">
      <c r="B45" s="1201"/>
      <c r="C45" s="1202"/>
      <c r="D45" s="85"/>
      <c r="E45" s="1207" t="s">
        <v>29</v>
      </c>
      <c r="F45" s="1207"/>
      <c r="G45" s="1207"/>
      <c r="H45" s="1208"/>
      <c r="I45" s="86">
        <v>736</v>
      </c>
      <c r="J45" s="87">
        <v>696</v>
      </c>
      <c r="K45" s="87">
        <v>653</v>
      </c>
      <c r="L45" s="87">
        <v>626</v>
      </c>
      <c r="M45" s="88">
        <v>619</v>
      </c>
    </row>
    <row r="46" spans="2:13" ht="27.75" customHeight="1">
      <c r="B46" s="1201"/>
      <c r="C46" s="1202"/>
      <c r="D46" s="85"/>
      <c r="E46" s="1207" t="s">
        <v>30</v>
      </c>
      <c r="F46" s="1207"/>
      <c r="G46" s="1207"/>
      <c r="H46" s="1208"/>
      <c r="I46" s="86" t="s">
        <v>486</v>
      </c>
      <c r="J46" s="87" t="s">
        <v>486</v>
      </c>
      <c r="K46" s="87" t="s">
        <v>486</v>
      </c>
      <c r="L46" s="87" t="s">
        <v>486</v>
      </c>
      <c r="M46" s="88" t="s">
        <v>486</v>
      </c>
    </row>
    <row r="47" spans="2:13" ht="27.75" customHeight="1">
      <c r="B47" s="1201"/>
      <c r="C47" s="1202"/>
      <c r="D47" s="85"/>
      <c r="E47" s="1207" t="s">
        <v>31</v>
      </c>
      <c r="F47" s="1207"/>
      <c r="G47" s="1207"/>
      <c r="H47" s="1208"/>
      <c r="I47" s="86" t="s">
        <v>486</v>
      </c>
      <c r="J47" s="87" t="s">
        <v>486</v>
      </c>
      <c r="K47" s="87" t="s">
        <v>486</v>
      </c>
      <c r="L47" s="87" t="s">
        <v>486</v>
      </c>
      <c r="M47" s="88" t="s">
        <v>486</v>
      </c>
    </row>
    <row r="48" spans="2:13" ht="27.75" customHeight="1">
      <c r="B48" s="1203"/>
      <c r="C48" s="1204"/>
      <c r="D48" s="85"/>
      <c r="E48" s="1207" t="s">
        <v>32</v>
      </c>
      <c r="F48" s="1207"/>
      <c r="G48" s="1207"/>
      <c r="H48" s="1208"/>
      <c r="I48" s="86" t="s">
        <v>486</v>
      </c>
      <c r="J48" s="87" t="s">
        <v>486</v>
      </c>
      <c r="K48" s="87" t="s">
        <v>486</v>
      </c>
      <c r="L48" s="87" t="s">
        <v>486</v>
      </c>
      <c r="M48" s="88" t="s">
        <v>486</v>
      </c>
    </row>
    <row r="49" spans="2:13" ht="27.75" customHeight="1">
      <c r="B49" s="1209" t="s">
        <v>33</v>
      </c>
      <c r="C49" s="1210"/>
      <c r="D49" s="89"/>
      <c r="E49" s="1207" t="s">
        <v>34</v>
      </c>
      <c r="F49" s="1207"/>
      <c r="G49" s="1207"/>
      <c r="H49" s="1208"/>
      <c r="I49" s="86">
        <v>4670</v>
      </c>
      <c r="J49" s="87">
        <v>5057</v>
      </c>
      <c r="K49" s="87">
        <v>5332</v>
      </c>
      <c r="L49" s="87">
        <v>5212</v>
      </c>
      <c r="M49" s="88">
        <v>5175</v>
      </c>
    </row>
    <row r="50" spans="2:13" ht="27.75" customHeight="1">
      <c r="B50" s="1201"/>
      <c r="C50" s="1202"/>
      <c r="D50" s="85"/>
      <c r="E50" s="1207" t="s">
        <v>35</v>
      </c>
      <c r="F50" s="1207"/>
      <c r="G50" s="1207"/>
      <c r="H50" s="1208"/>
      <c r="I50" s="86">
        <v>34</v>
      </c>
      <c r="J50" s="87">
        <v>15</v>
      </c>
      <c r="K50" s="87">
        <v>2</v>
      </c>
      <c r="L50" s="87">
        <v>138</v>
      </c>
      <c r="M50" s="88">
        <v>122</v>
      </c>
    </row>
    <row r="51" spans="2:13" ht="27.75" customHeight="1">
      <c r="B51" s="1203"/>
      <c r="C51" s="1204"/>
      <c r="D51" s="85"/>
      <c r="E51" s="1207" t="s">
        <v>36</v>
      </c>
      <c r="F51" s="1207"/>
      <c r="G51" s="1207"/>
      <c r="H51" s="1208"/>
      <c r="I51" s="86">
        <v>2657</v>
      </c>
      <c r="J51" s="87">
        <v>2700</v>
      </c>
      <c r="K51" s="87">
        <v>2691</v>
      </c>
      <c r="L51" s="87">
        <v>2687</v>
      </c>
      <c r="M51" s="88">
        <v>4096</v>
      </c>
    </row>
    <row r="52" spans="2:13" ht="27.75" customHeight="1" thickBot="1">
      <c r="B52" s="1211" t="s">
        <v>37</v>
      </c>
      <c r="C52" s="1212"/>
      <c r="D52" s="90"/>
      <c r="E52" s="1213" t="s">
        <v>38</v>
      </c>
      <c r="F52" s="1213"/>
      <c r="G52" s="1213"/>
      <c r="H52" s="1214"/>
      <c r="I52" s="91">
        <v>-1929</v>
      </c>
      <c r="J52" s="92">
        <v>-2430</v>
      </c>
      <c r="K52" s="92">
        <v>-2598</v>
      </c>
      <c r="L52" s="92">
        <v>-2726</v>
      </c>
      <c r="M52" s="93">
        <v>-3947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29"/>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38"/>
      <c r="H50" s="1239"/>
      <c r="I50" s="1239"/>
      <c r="J50" s="1240"/>
      <c r="K50" s="354" t="s">
        <v>526</v>
      </c>
      <c r="L50" s="354" t="s">
        <v>527</v>
      </c>
      <c r="M50" s="354" t="s">
        <v>528</v>
      </c>
      <c r="N50" s="354" t="s">
        <v>529</v>
      </c>
      <c r="O50" s="354" t="s">
        <v>530</v>
      </c>
    </row>
    <row r="51" spans="1:17">
      <c r="B51" s="248"/>
      <c r="C51" s="244"/>
      <c r="D51" s="244"/>
      <c r="E51" s="244"/>
      <c r="F51" s="244"/>
      <c r="G51" s="1241" t="s">
        <v>557</v>
      </c>
      <c r="H51" s="1242"/>
      <c r="I51" s="1247" t="s">
        <v>558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560</v>
      </c>
      <c r="H55" s="1222"/>
      <c r="I55" s="1227" t="s">
        <v>558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559</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29" t="s">
        <v>562</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563</v>
      </c>
      <c r="I71" s="368"/>
      <c r="J71" s="364"/>
      <c r="K71" s="364"/>
      <c r="L71" s="365"/>
      <c r="M71" s="364"/>
      <c r="N71" s="365"/>
      <c r="O71" s="366"/>
    </row>
    <row r="72" spans="2:30">
      <c r="B72" s="248"/>
      <c r="C72" s="244"/>
      <c r="D72" s="244"/>
      <c r="E72" s="244"/>
      <c r="F72" s="244"/>
      <c r="G72" s="1238"/>
      <c r="H72" s="1239"/>
      <c r="I72" s="1239"/>
      <c r="J72" s="1240"/>
      <c r="K72" s="354" t="s">
        <v>526</v>
      </c>
      <c r="L72" s="354" t="s">
        <v>527</v>
      </c>
      <c r="M72" s="354" t="s">
        <v>528</v>
      </c>
      <c r="N72" s="354" t="s">
        <v>529</v>
      </c>
      <c r="O72" s="354" t="s">
        <v>530</v>
      </c>
    </row>
    <row r="73" spans="2:30">
      <c r="B73" s="248"/>
      <c r="C73" s="244"/>
      <c r="D73" s="244"/>
      <c r="E73" s="244"/>
      <c r="F73" s="244"/>
      <c r="G73" s="1241" t="s">
        <v>557</v>
      </c>
      <c r="H73" s="1242"/>
      <c r="I73" s="1247" t="s">
        <v>558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564</v>
      </c>
      <c r="J75" s="1227"/>
      <c r="K75" s="1219">
        <v>7.5</v>
      </c>
      <c r="L75" s="1219">
        <v>7.1</v>
      </c>
      <c r="M75" s="1219">
        <v>6.8</v>
      </c>
      <c r="N75" s="1219">
        <v>7.1</v>
      </c>
      <c r="O75" s="1219">
        <v>6.8</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560</v>
      </c>
      <c r="H77" s="1222"/>
      <c r="I77" s="1227" t="s">
        <v>558</v>
      </c>
      <c r="J77" s="1227"/>
      <c r="K77" s="1228">
        <v>0</v>
      </c>
      <c r="L77" s="1228">
        <v>0</v>
      </c>
      <c r="M77" s="1215">
        <v>0</v>
      </c>
      <c r="N77" s="1215">
        <v>0</v>
      </c>
      <c r="O77" s="1215">
        <v>0</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564</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174510</v>
      </c>
      <c r="E3" s="116"/>
      <c r="F3" s="117">
        <v>216155</v>
      </c>
      <c r="G3" s="118"/>
      <c r="H3" s="119"/>
    </row>
    <row r="4" spans="1:8">
      <c r="A4" s="120"/>
      <c r="B4" s="121"/>
      <c r="C4" s="122"/>
      <c r="D4" s="123">
        <v>120996</v>
      </c>
      <c r="E4" s="124"/>
      <c r="F4" s="125">
        <v>108827</v>
      </c>
      <c r="G4" s="126"/>
      <c r="H4" s="127"/>
    </row>
    <row r="5" spans="1:8">
      <c r="A5" s="108" t="s">
        <v>520</v>
      </c>
      <c r="B5" s="113"/>
      <c r="C5" s="114"/>
      <c r="D5" s="115">
        <v>219509</v>
      </c>
      <c r="E5" s="116"/>
      <c r="F5" s="117">
        <v>228305</v>
      </c>
      <c r="G5" s="118"/>
      <c r="H5" s="119"/>
    </row>
    <row r="6" spans="1:8">
      <c r="A6" s="120"/>
      <c r="B6" s="121"/>
      <c r="C6" s="122"/>
      <c r="D6" s="123">
        <v>98136</v>
      </c>
      <c r="E6" s="124"/>
      <c r="F6" s="125">
        <v>86611</v>
      </c>
      <c r="G6" s="126"/>
      <c r="H6" s="127"/>
    </row>
    <row r="7" spans="1:8">
      <c r="A7" s="108" t="s">
        <v>521</v>
      </c>
      <c r="B7" s="113"/>
      <c r="C7" s="114"/>
      <c r="D7" s="115">
        <v>256837</v>
      </c>
      <c r="E7" s="116"/>
      <c r="F7" s="117">
        <v>316331</v>
      </c>
      <c r="G7" s="118"/>
      <c r="H7" s="119"/>
    </row>
    <row r="8" spans="1:8">
      <c r="A8" s="120"/>
      <c r="B8" s="121"/>
      <c r="C8" s="122"/>
      <c r="D8" s="123">
        <v>145625</v>
      </c>
      <c r="E8" s="124"/>
      <c r="F8" s="125">
        <v>106387</v>
      </c>
      <c r="G8" s="126"/>
      <c r="H8" s="127"/>
    </row>
    <row r="9" spans="1:8">
      <c r="A9" s="108" t="s">
        <v>522</v>
      </c>
      <c r="B9" s="113"/>
      <c r="C9" s="114"/>
      <c r="D9" s="115">
        <v>275474</v>
      </c>
      <c r="E9" s="116"/>
      <c r="F9" s="117">
        <v>333013</v>
      </c>
      <c r="G9" s="118"/>
      <c r="H9" s="119"/>
    </row>
    <row r="10" spans="1:8">
      <c r="A10" s="120"/>
      <c r="B10" s="121"/>
      <c r="C10" s="122"/>
      <c r="D10" s="123">
        <v>171907</v>
      </c>
      <c r="E10" s="124"/>
      <c r="F10" s="125">
        <v>126732</v>
      </c>
      <c r="G10" s="126"/>
      <c r="H10" s="127"/>
    </row>
    <row r="11" spans="1:8">
      <c r="A11" s="108" t="s">
        <v>523</v>
      </c>
      <c r="B11" s="113"/>
      <c r="C11" s="114"/>
      <c r="D11" s="115">
        <v>404577</v>
      </c>
      <c r="E11" s="116"/>
      <c r="F11" s="117">
        <v>280458</v>
      </c>
      <c r="G11" s="118"/>
      <c r="H11" s="119"/>
    </row>
    <row r="12" spans="1:8">
      <c r="A12" s="120"/>
      <c r="B12" s="121"/>
      <c r="C12" s="128"/>
      <c r="D12" s="123">
        <v>141832</v>
      </c>
      <c r="E12" s="124"/>
      <c r="F12" s="125">
        <v>127286</v>
      </c>
      <c r="G12" s="126"/>
      <c r="H12" s="127"/>
    </row>
    <row r="13" spans="1:8">
      <c r="A13" s="108"/>
      <c r="B13" s="113"/>
      <c r="C13" s="129"/>
      <c r="D13" s="130">
        <v>266181</v>
      </c>
      <c r="E13" s="131"/>
      <c r="F13" s="132">
        <v>274852</v>
      </c>
      <c r="G13" s="133"/>
      <c r="H13" s="119"/>
    </row>
    <row r="14" spans="1:8">
      <c r="A14" s="120"/>
      <c r="B14" s="121"/>
      <c r="C14" s="122"/>
      <c r="D14" s="123">
        <v>135699</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4.83</v>
      </c>
      <c r="C19" s="134">
        <f>ROUND(VALUE(SUBSTITUTE(実質収支比率等に係る経年分析!G$48,"▲","-")),2)</f>
        <v>3.66</v>
      </c>
      <c r="D19" s="134">
        <f>ROUND(VALUE(SUBSTITUTE(実質収支比率等に係る経年分析!H$48,"▲","-")),2)</f>
        <v>2.73</v>
      </c>
      <c r="E19" s="134">
        <f>ROUND(VALUE(SUBSTITUTE(実質収支比率等に係る経年分析!I$48,"▲","-")),2)</f>
        <v>3.94</v>
      </c>
      <c r="F19" s="134">
        <f>ROUND(VALUE(SUBSTITUTE(実質収支比率等に係る経年分析!J$48,"▲","-")),2)</f>
        <v>5.36</v>
      </c>
    </row>
    <row r="20" spans="1:11">
      <c r="A20" s="134" t="s">
        <v>43</v>
      </c>
      <c r="B20" s="134">
        <f>ROUND(VALUE(SUBSTITUTE(実質収支比率等に係る経年分析!F$47,"▲","-")),2)</f>
        <v>54.62</v>
      </c>
      <c r="C20" s="134">
        <f>ROUND(VALUE(SUBSTITUTE(実質収支比率等に係る経年分析!G$47,"▲","-")),2)</f>
        <v>58.25</v>
      </c>
      <c r="D20" s="134">
        <f>ROUND(VALUE(SUBSTITUTE(実質収支比率等に係る経年分析!H$47,"▲","-")),2)</f>
        <v>63.61</v>
      </c>
      <c r="E20" s="134">
        <f>ROUND(VALUE(SUBSTITUTE(実質収支比率等に係る経年分析!I$47,"▲","-")),2)</f>
        <v>62.67</v>
      </c>
      <c r="F20" s="134">
        <f>ROUND(VALUE(SUBSTITUTE(実質収支比率等に係る経年分析!J$47,"▲","-")),2)</f>
        <v>64.22</v>
      </c>
    </row>
    <row r="21" spans="1:11">
      <c r="A21" s="134" t="s">
        <v>44</v>
      </c>
      <c r="B21" s="134">
        <f>IF(ISNUMBER(VALUE(SUBSTITUTE(実質収支比率等に係る経年分析!F$49,"▲","-"))),ROUND(VALUE(SUBSTITUTE(実質収支比率等に係る経年分析!F$49,"▲","-")),2),NA())</f>
        <v>5.32</v>
      </c>
      <c r="C21" s="134">
        <f>IF(ISNUMBER(VALUE(SUBSTITUTE(実質収支比率等に係る経年分析!G$49,"▲","-"))),ROUND(VALUE(SUBSTITUTE(実質収支比率等に係る経年分析!G$49,"▲","-")),2),NA())</f>
        <v>6.51</v>
      </c>
      <c r="D21" s="134">
        <f>IF(ISNUMBER(VALUE(SUBSTITUTE(実質収支比率等に係る経年分析!H$49,"▲","-"))),ROUND(VALUE(SUBSTITUTE(実質収支比率等に係る経年分析!H$49,"▲","-")),2),NA())</f>
        <v>5.14</v>
      </c>
      <c r="E21" s="134">
        <f>IF(ISNUMBER(VALUE(SUBSTITUTE(実質収支比率等に係る経年分析!I$49,"▲","-"))),ROUND(VALUE(SUBSTITUTE(実質収支比率等に係る経年分析!I$49,"▲","-")),2),NA())</f>
        <v>-4.29</v>
      </c>
      <c r="F21" s="134">
        <f>IF(ISNUMBER(VALUE(SUBSTITUTE(実質収支比率等に係る経年分析!J$49,"▲","-"))),ROUND(VALUE(SUBSTITUTE(実質収支比率等に係る経年分析!J$49,"▲","-")),2),NA())</f>
        <v>3.49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国民健康保険事業特別会計診療施設勘定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介護保険事業会計サービス事業勘定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555</v>
      </c>
      <c r="E42" s="136"/>
      <c r="F42" s="136"/>
      <c r="G42" s="136">
        <f>'実質公債費比率（分子）の構造'!L$52</f>
        <v>562</v>
      </c>
      <c r="H42" s="136"/>
      <c r="I42" s="136"/>
      <c r="J42" s="136">
        <f>'実質公債費比率（分子）の構造'!M$52</f>
        <v>602</v>
      </c>
      <c r="K42" s="136"/>
      <c r="L42" s="136"/>
      <c r="M42" s="136">
        <f>'実質公債費比率（分子）の構造'!N$52</f>
        <v>578</v>
      </c>
      <c r="N42" s="136"/>
      <c r="O42" s="136"/>
      <c r="P42" s="136">
        <f>'実質公債費比率（分子）の構造'!O$52</f>
        <v>577</v>
      </c>
    </row>
    <row r="43" spans="1:16">
      <c r="A43" s="136" t="s">
        <v>18</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21</v>
      </c>
      <c r="C44" s="136"/>
      <c r="D44" s="136"/>
      <c r="E44" s="136">
        <f>'実質公債費比率（分子）の構造'!L$50</f>
        <v>42</v>
      </c>
      <c r="F44" s="136"/>
      <c r="G44" s="136"/>
      <c r="H44" s="136">
        <f>'実質公債費比率（分子）の構造'!M$50</f>
        <v>26</v>
      </c>
      <c r="I44" s="136"/>
      <c r="J44" s="136"/>
      <c r="K44" s="136">
        <f>'実質公債費比率（分子）の構造'!N$50</f>
        <v>13</v>
      </c>
      <c r="L44" s="136"/>
      <c r="M44" s="136"/>
      <c r="N44" s="136">
        <f>'実質公債費比率（分子）の構造'!O$50</f>
        <v>1</v>
      </c>
      <c r="O44" s="136"/>
      <c r="P44" s="136"/>
    </row>
    <row r="45" spans="1:16">
      <c r="A45" s="136" t="s">
        <v>53</v>
      </c>
      <c r="B45" s="136">
        <f>'実質公債費比率（分子）の構造'!K$49</f>
        <v>5</v>
      </c>
      <c r="C45" s="136"/>
      <c r="D45" s="136"/>
      <c r="E45" s="136">
        <f>'実質公債費比率（分子）の構造'!L$49</f>
        <v>5</v>
      </c>
      <c r="F45" s="136"/>
      <c r="G45" s="136"/>
      <c r="H45" s="136">
        <f>'実質公債費比率（分子）の構造'!M$49</f>
        <v>7</v>
      </c>
      <c r="I45" s="136"/>
      <c r="J45" s="136"/>
      <c r="K45" s="136">
        <f>'実質公債費比率（分子）の構造'!N$49</f>
        <v>7</v>
      </c>
      <c r="L45" s="136"/>
      <c r="M45" s="136"/>
      <c r="N45" s="136">
        <f>'実質公債費比率（分子）の構造'!O$49</f>
        <v>7</v>
      </c>
      <c r="O45" s="136"/>
      <c r="P45" s="136"/>
    </row>
    <row r="46" spans="1:16">
      <c r="A46" s="136" t="s">
        <v>54</v>
      </c>
      <c r="B46" s="136">
        <f>'実質公債費比率（分子）の構造'!K$48</f>
        <v>84</v>
      </c>
      <c r="C46" s="136"/>
      <c r="D46" s="136"/>
      <c r="E46" s="136">
        <f>'実質公債費比率（分子）の構造'!L$48</f>
        <v>74</v>
      </c>
      <c r="F46" s="136"/>
      <c r="G46" s="136"/>
      <c r="H46" s="136">
        <f>'実質公債費比率（分子）の構造'!M$48</f>
        <v>75</v>
      </c>
      <c r="I46" s="136"/>
      <c r="J46" s="136"/>
      <c r="K46" s="136">
        <f>'実質公債費比率（分子）の構造'!N$48</f>
        <v>63</v>
      </c>
      <c r="L46" s="136"/>
      <c r="M46" s="136"/>
      <c r="N46" s="136">
        <f>'実質公債費比率（分子）の構造'!O$48</f>
        <v>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604</v>
      </c>
      <c r="C49" s="136"/>
      <c r="D49" s="136"/>
      <c r="E49" s="136">
        <f>'実質公債費比率（分子）の構造'!L$45</f>
        <v>617</v>
      </c>
      <c r="F49" s="136"/>
      <c r="G49" s="136"/>
      <c r="H49" s="136">
        <f>'実質公債費比率（分子）の構造'!M$45</f>
        <v>664</v>
      </c>
      <c r="I49" s="136"/>
      <c r="J49" s="136"/>
      <c r="K49" s="136">
        <f>'実質公債費比率（分子）の構造'!N$45</f>
        <v>673</v>
      </c>
      <c r="L49" s="136"/>
      <c r="M49" s="136"/>
      <c r="N49" s="136">
        <f>'実質公債費比率（分子）の構造'!O$45</f>
        <v>642</v>
      </c>
      <c r="O49" s="136"/>
      <c r="P49" s="136"/>
    </row>
    <row r="50" spans="1:16">
      <c r="A50" s="136" t="s">
        <v>58</v>
      </c>
      <c r="B50" s="136" t="e">
        <f>NA()</f>
        <v>#N/A</v>
      </c>
      <c r="C50" s="136">
        <f>IF(ISNUMBER('実質公債費比率（分子）の構造'!K$53),'実質公債費比率（分子）の構造'!K$53,NA())</f>
        <v>159</v>
      </c>
      <c r="D50" s="136" t="e">
        <f>NA()</f>
        <v>#N/A</v>
      </c>
      <c r="E50" s="136" t="e">
        <f>NA()</f>
        <v>#N/A</v>
      </c>
      <c r="F50" s="136">
        <f>IF(ISNUMBER('実質公債費比率（分子）の構造'!L$53),'実質公債費比率（分子）の構造'!L$53,NA())</f>
        <v>176</v>
      </c>
      <c r="G50" s="136" t="e">
        <f>NA()</f>
        <v>#N/A</v>
      </c>
      <c r="H50" s="136" t="e">
        <f>NA()</f>
        <v>#N/A</v>
      </c>
      <c r="I50" s="136">
        <f>IF(ISNUMBER('実質公債費比率（分子）の構造'!M$53),'実質公債費比率（分子）の構造'!M$53,NA())</f>
        <v>170</v>
      </c>
      <c r="J50" s="136" t="e">
        <f>NA()</f>
        <v>#N/A</v>
      </c>
      <c r="K50" s="136" t="e">
        <f>NA()</f>
        <v>#N/A</v>
      </c>
      <c r="L50" s="136">
        <f>IF(ISNUMBER('実質公債費比率（分子）の構造'!N$53),'実質公債費比率（分子）の構造'!N$53,NA())</f>
        <v>178</v>
      </c>
      <c r="M50" s="136" t="e">
        <f>NA()</f>
        <v>#N/A</v>
      </c>
      <c r="N50" s="136" t="e">
        <f>NA()</f>
        <v>#N/A</v>
      </c>
      <c r="O50" s="136">
        <f>IF(ISNUMBER('実質公債費比率（分子）の構造'!O$53),'実質公債費比率（分子）の構造'!O$53,NA())</f>
        <v>148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2657</v>
      </c>
      <c r="E56" s="135"/>
      <c r="F56" s="135"/>
      <c r="G56" s="135">
        <f>'将来負担比率（分子）の構造'!J$51</f>
        <v>2700</v>
      </c>
      <c r="H56" s="135"/>
      <c r="I56" s="135"/>
      <c r="J56" s="135">
        <f>'将来負担比率（分子）の構造'!K$51</f>
        <v>2691</v>
      </c>
      <c r="K56" s="135"/>
      <c r="L56" s="135"/>
      <c r="M56" s="135">
        <f>'将来負担比率（分子）の構造'!L$51</f>
        <v>2687</v>
      </c>
      <c r="N56" s="135"/>
      <c r="O56" s="135"/>
      <c r="P56" s="135">
        <f>'将来負担比率（分子）の構造'!M$51</f>
        <v>4096</v>
      </c>
    </row>
    <row r="57" spans="1:16">
      <c r="A57" s="135" t="s">
        <v>35</v>
      </c>
      <c r="B57" s="135"/>
      <c r="C57" s="135"/>
      <c r="D57" s="135">
        <f>'将来負担比率（分子）の構造'!I$50</f>
        <v>34</v>
      </c>
      <c r="E57" s="135"/>
      <c r="F57" s="135"/>
      <c r="G57" s="135">
        <f>'将来負担比率（分子）の構造'!J$50</f>
        <v>15</v>
      </c>
      <c r="H57" s="135"/>
      <c r="I57" s="135"/>
      <c r="J57" s="135">
        <f>'将来負担比率（分子）の構造'!K$50</f>
        <v>2</v>
      </c>
      <c r="K57" s="135"/>
      <c r="L57" s="135"/>
      <c r="M57" s="135">
        <f>'将来負担比率（分子）の構造'!L$50</f>
        <v>138</v>
      </c>
      <c r="N57" s="135"/>
      <c r="O57" s="135"/>
      <c r="P57" s="135">
        <f>'将来負担比率（分子）の構造'!M$50</f>
        <v>122</v>
      </c>
    </row>
    <row r="58" spans="1:16">
      <c r="A58" s="135" t="s">
        <v>34</v>
      </c>
      <c r="B58" s="135"/>
      <c r="C58" s="135"/>
      <c r="D58" s="135">
        <f>'将来負担比率（分子）の構造'!I$49</f>
        <v>4670</v>
      </c>
      <c r="E58" s="135"/>
      <c r="F58" s="135"/>
      <c r="G58" s="135">
        <f>'将来負担比率（分子）の構造'!J$49</f>
        <v>5057</v>
      </c>
      <c r="H58" s="135"/>
      <c r="I58" s="135"/>
      <c r="J58" s="135">
        <f>'将来負担比率（分子）の構造'!K$49</f>
        <v>5332</v>
      </c>
      <c r="K58" s="135"/>
      <c r="L58" s="135"/>
      <c r="M58" s="135">
        <f>'将来負担比率（分子）の構造'!L$49</f>
        <v>5212</v>
      </c>
      <c r="N58" s="135"/>
      <c r="O58" s="135"/>
      <c r="P58" s="135">
        <f>'将来負担比率（分子）の構造'!M$49</f>
        <v>5175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736</v>
      </c>
      <c r="C62" s="135"/>
      <c r="D62" s="135"/>
      <c r="E62" s="135">
        <f>'将来負担比率（分子）の構造'!J$45</f>
        <v>696</v>
      </c>
      <c r="F62" s="135"/>
      <c r="G62" s="135"/>
      <c r="H62" s="135">
        <f>'将来負担比率（分子）の構造'!K$45</f>
        <v>653</v>
      </c>
      <c r="I62" s="135"/>
      <c r="J62" s="135"/>
      <c r="K62" s="135">
        <f>'将来負担比率（分子）の構造'!L$45</f>
        <v>626</v>
      </c>
      <c r="L62" s="135"/>
      <c r="M62" s="135"/>
      <c r="N62" s="135">
        <f>'将来負担比率（分子）の構造'!M$45</f>
        <v>619</v>
      </c>
      <c r="O62" s="135"/>
      <c r="P62" s="135"/>
    </row>
    <row r="63" spans="1:16">
      <c r="A63" s="135" t="s">
        <v>28</v>
      </c>
      <c r="B63" s="135">
        <f>'将来負担比率（分子）の構造'!I$44</f>
        <v>60</v>
      </c>
      <c r="C63" s="135"/>
      <c r="D63" s="135"/>
      <c r="E63" s="135">
        <f>'将来負担比率（分子）の構造'!J$44</f>
        <v>56</v>
      </c>
      <c r="F63" s="135"/>
      <c r="G63" s="135"/>
      <c r="H63" s="135">
        <f>'将来負担比率（分子）の構造'!K$44</f>
        <v>49</v>
      </c>
      <c r="I63" s="135"/>
      <c r="J63" s="135"/>
      <c r="K63" s="135">
        <f>'将来負担比率（分子）の構造'!L$44</f>
        <v>42</v>
      </c>
      <c r="L63" s="135"/>
      <c r="M63" s="135"/>
      <c r="N63" s="135">
        <f>'将来負担比率（分子）の構造'!M$44</f>
        <v>36</v>
      </c>
      <c r="O63" s="135"/>
      <c r="P63" s="135"/>
    </row>
    <row r="64" spans="1:16">
      <c r="A64" s="135" t="s">
        <v>27</v>
      </c>
      <c r="B64" s="135">
        <f>'将来負担比率（分子）の構造'!I$43</f>
        <v>628</v>
      </c>
      <c r="C64" s="135"/>
      <c r="D64" s="135"/>
      <c r="E64" s="135">
        <f>'将来負担比率（分子）の構造'!J$43</f>
        <v>552</v>
      </c>
      <c r="F64" s="135"/>
      <c r="G64" s="135"/>
      <c r="H64" s="135">
        <f>'将来負担比率（分子）の構造'!K$43</f>
        <v>589</v>
      </c>
      <c r="I64" s="135"/>
      <c r="J64" s="135"/>
      <c r="K64" s="135">
        <f>'将来負担比率（分子）の構造'!L$43</f>
        <v>550</v>
      </c>
      <c r="L64" s="135"/>
      <c r="M64" s="135"/>
      <c r="N64" s="135">
        <f>'将来負担比率（分子）の構造'!M$43</f>
        <v>468</v>
      </c>
      <c r="O64" s="135"/>
      <c r="P64" s="135"/>
    </row>
    <row r="65" spans="1:16">
      <c r="A65" s="135" t="s">
        <v>26</v>
      </c>
      <c r="B65" s="135">
        <f>'将来負担比率（分子）の構造'!I$42</f>
        <v>17</v>
      </c>
      <c r="C65" s="135"/>
      <c r="D65" s="135"/>
      <c r="E65" s="135">
        <f>'将来負担比率（分子）の構造'!J$42</f>
        <v>54</v>
      </c>
      <c r="F65" s="135"/>
      <c r="G65" s="135"/>
      <c r="H65" s="135">
        <f>'将来負担比率（分子）の構造'!K$42</f>
        <v>19</v>
      </c>
      <c r="I65" s="135"/>
      <c r="J65" s="135"/>
      <c r="K65" s="135">
        <f>'将来負担比率（分子）の構造'!L$42</f>
        <v>6</v>
      </c>
      <c r="L65" s="135"/>
      <c r="M65" s="135"/>
      <c r="N65" s="135">
        <f>'将来負担比率（分子）の構造'!M$42</f>
        <v>8</v>
      </c>
      <c r="O65" s="135"/>
      <c r="P65" s="135"/>
    </row>
    <row r="66" spans="1:16">
      <c r="A66" s="135" t="s">
        <v>25</v>
      </c>
      <c r="B66" s="135">
        <f>'将来負担比率（分子）の構造'!I$41</f>
        <v>3989</v>
      </c>
      <c r="C66" s="135"/>
      <c r="D66" s="135"/>
      <c r="E66" s="135">
        <f>'将来負担比率（分子）の構造'!J$41</f>
        <v>3984</v>
      </c>
      <c r="F66" s="135"/>
      <c r="G66" s="135"/>
      <c r="H66" s="135">
        <f>'将来負担比率（分子）の構造'!K$41</f>
        <v>4117</v>
      </c>
      <c r="I66" s="135"/>
      <c r="J66" s="135"/>
      <c r="K66" s="135">
        <f>'将来負担比率（分子）の構造'!L$41</f>
        <v>4087</v>
      </c>
      <c r="L66" s="135"/>
      <c r="M66" s="135"/>
      <c r="N66" s="135">
        <f>'将来負担比率（分子）の構造'!M$41</f>
        <v>4314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510222</v>
      </c>
      <c r="S5" s="613"/>
      <c r="T5" s="613"/>
      <c r="U5" s="613"/>
      <c r="V5" s="613"/>
      <c r="W5" s="613"/>
      <c r="X5" s="613"/>
      <c r="Y5" s="614"/>
      <c r="Z5" s="615">
        <v>9.8000000000000007</v>
      </c>
      <c r="AA5" s="615"/>
      <c r="AB5" s="615"/>
      <c r="AC5" s="615"/>
      <c r="AD5" s="616">
        <v>510222</v>
      </c>
      <c r="AE5" s="616"/>
      <c r="AF5" s="616"/>
      <c r="AG5" s="616"/>
      <c r="AH5" s="616"/>
      <c r="AI5" s="616"/>
      <c r="AJ5" s="616"/>
      <c r="AK5" s="616"/>
      <c r="AL5" s="617">
        <v>17.8</v>
      </c>
      <c r="AM5" s="618"/>
      <c r="AN5" s="618"/>
      <c r="AO5" s="619"/>
      <c r="AP5" s="609" t="s">
        <v>204</v>
      </c>
      <c r="AQ5" s="610"/>
      <c r="AR5" s="610"/>
      <c r="AS5" s="610"/>
      <c r="AT5" s="610"/>
      <c r="AU5" s="610"/>
      <c r="AV5" s="610"/>
      <c r="AW5" s="610"/>
      <c r="AX5" s="610"/>
      <c r="AY5" s="610"/>
      <c r="AZ5" s="610"/>
      <c r="BA5" s="610"/>
      <c r="BB5" s="610"/>
      <c r="BC5" s="610"/>
      <c r="BD5" s="610"/>
      <c r="BE5" s="610"/>
      <c r="BF5" s="611"/>
      <c r="BG5" s="623">
        <v>510222</v>
      </c>
      <c r="BH5" s="624"/>
      <c r="BI5" s="624"/>
      <c r="BJ5" s="624"/>
      <c r="BK5" s="624"/>
      <c r="BL5" s="624"/>
      <c r="BM5" s="624"/>
      <c r="BN5" s="625"/>
      <c r="BO5" s="626">
        <v>100</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142669</v>
      </c>
      <c r="S6" s="624"/>
      <c r="T6" s="624"/>
      <c r="U6" s="624"/>
      <c r="V6" s="624"/>
      <c r="W6" s="624"/>
      <c r="X6" s="624"/>
      <c r="Y6" s="625"/>
      <c r="Z6" s="626">
        <v>2.7</v>
      </c>
      <c r="AA6" s="626"/>
      <c r="AB6" s="626"/>
      <c r="AC6" s="626"/>
      <c r="AD6" s="627">
        <v>142669</v>
      </c>
      <c r="AE6" s="627"/>
      <c r="AF6" s="627"/>
      <c r="AG6" s="627"/>
      <c r="AH6" s="627"/>
      <c r="AI6" s="627"/>
      <c r="AJ6" s="627"/>
      <c r="AK6" s="627"/>
      <c r="AL6" s="628">
        <v>5</v>
      </c>
      <c r="AM6" s="629"/>
      <c r="AN6" s="629"/>
      <c r="AO6" s="630"/>
      <c r="AP6" s="620" t="s">
        <v>210</v>
      </c>
      <c r="AQ6" s="621"/>
      <c r="AR6" s="621"/>
      <c r="AS6" s="621"/>
      <c r="AT6" s="621"/>
      <c r="AU6" s="621"/>
      <c r="AV6" s="621"/>
      <c r="AW6" s="621"/>
      <c r="AX6" s="621"/>
      <c r="AY6" s="621"/>
      <c r="AZ6" s="621"/>
      <c r="BA6" s="621"/>
      <c r="BB6" s="621"/>
      <c r="BC6" s="621"/>
      <c r="BD6" s="621"/>
      <c r="BE6" s="621"/>
      <c r="BF6" s="622"/>
      <c r="BG6" s="623">
        <v>510222</v>
      </c>
      <c r="BH6" s="624"/>
      <c r="BI6" s="624"/>
      <c r="BJ6" s="624"/>
      <c r="BK6" s="624"/>
      <c r="BL6" s="624"/>
      <c r="BM6" s="624"/>
      <c r="BN6" s="625"/>
      <c r="BO6" s="626">
        <v>100</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49975</v>
      </c>
      <c r="CS6" s="624"/>
      <c r="CT6" s="624"/>
      <c r="CU6" s="624"/>
      <c r="CV6" s="624"/>
      <c r="CW6" s="624"/>
      <c r="CX6" s="624"/>
      <c r="CY6" s="625"/>
      <c r="CZ6" s="626">
        <v>1</v>
      </c>
      <c r="DA6" s="626"/>
      <c r="DB6" s="626"/>
      <c r="DC6" s="626"/>
      <c r="DD6" s="632" t="s">
        <v>205</v>
      </c>
      <c r="DE6" s="624"/>
      <c r="DF6" s="624"/>
      <c r="DG6" s="624"/>
      <c r="DH6" s="624"/>
      <c r="DI6" s="624"/>
      <c r="DJ6" s="624"/>
      <c r="DK6" s="624"/>
      <c r="DL6" s="624"/>
      <c r="DM6" s="624"/>
      <c r="DN6" s="624"/>
      <c r="DO6" s="624"/>
      <c r="DP6" s="625"/>
      <c r="DQ6" s="632">
        <v>49975</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916</v>
      </c>
      <c r="S7" s="624"/>
      <c r="T7" s="624"/>
      <c r="U7" s="624"/>
      <c r="V7" s="624"/>
      <c r="W7" s="624"/>
      <c r="X7" s="624"/>
      <c r="Y7" s="625"/>
      <c r="Z7" s="626">
        <v>0</v>
      </c>
      <c r="AA7" s="626"/>
      <c r="AB7" s="626"/>
      <c r="AC7" s="626"/>
      <c r="AD7" s="627">
        <v>916</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235294</v>
      </c>
      <c r="BH7" s="624"/>
      <c r="BI7" s="624"/>
      <c r="BJ7" s="624"/>
      <c r="BK7" s="624"/>
      <c r="BL7" s="624"/>
      <c r="BM7" s="624"/>
      <c r="BN7" s="625"/>
      <c r="BO7" s="626">
        <v>46.1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757614</v>
      </c>
      <c r="CS7" s="624"/>
      <c r="CT7" s="624"/>
      <c r="CU7" s="624"/>
      <c r="CV7" s="624"/>
      <c r="CW7" s="624"/>
      <c r="CX7" s="624"/>
      <c r="CY7" s="625"/>
      <c r="CZ7" s="626">
        <v>15.1</v>
      </c>
      <c r="DA7" s="626"/>
      <c r="DB7" s="626"/>
      <c r="DC7" s="626"/>
      <c r="DD7" s="632">
        <v>186845</v>
      </c>
      <c r="DE7" s="624"/>
      <c r="DF7" s="624"/>
      <c r="DG7" s="624"/>
      <c r="DH7" s="624"/>
      <c r="DI7" s="624"/>
      <c r="DJ7" s="624"/>
      <c r="DK7" s="624"/>
      <c r="DL7" s="624"/>
      <c r="DM7" s="624"/>
      <c r="DN7" s="624"/>
      <c r="DO7" s="624"/>
      <c r="DP7" s="625"/>
      <c r="DQ7" s="632">
        <v>523208</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1826</v>
      </c>
      <c r="S8" s="624"/>
      <c r="T8" s="624"/>
      <c r="U8" s="624"/>
      <c r="V8" s="624"/>
      <c r="W8" s="624"/>
      <c r="X8" s="624"/>
      <c r="Y8" s="625"/>
      <c r="Z8" s="626">
        <v>0</v>
      </c>
      <c r="AA8" s="626"/>
      <c r="AB8" s="626"/>
      <c r="AC8" s="626"/>
      <c r="AD8" s="627">
        <v>1826</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6361</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641067</v>
      </c>
      <c r="CS8" s="624"/>
      <c r="CT8" s="624"/>
      <c r="CU8" s="624"/>
      <c r="CV8" s="624"/>
      <c r="CW8" s="624"/>
      <c r="CX8" s="624"/>
      <c r="CY8" s="625"/>
      <c r="CZ8" s="626">
        <v>12.7</v>
      </c>
      <c r="DA8" s="626"/>
      <c r="DB8" s="626"/>
      <c r="DC8" s="626"/>
      <c r="DD8" s="632">
        <v>1858</v>
      </c>
      <c r="DE8" s="624"/>
      <c r="DF8" s="624"/>
      <c r="DG8" s="624"/>
      <c r="DH8" s="624"/>
      <c r="DI8" s="624"/>
      <c r="DJ8" s="624"/>
      <c r="DK8" s="624"/>
      <c r="DL8" s="624"/>
      <c r="DM8" s="624"/>
      <c r="DN8" s="624"/>
      <c r="DO8" s="624"/>
      <c r="DP8" s="625"/>
      <c r="DQ8" s="632">
        <v>393513</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1518</v>
      </c>
      <c r="S9" s="624"/>
      <c r="T9" s="624"/>
      <c r="U9" s="624"/>
      <c r="V9" s="624"/>
      <c r="W9" s="624"/>
      <c r="X9" s="624"/>
      <c r="Y9" s="625"/>
      <c r="Z9" s="626">
        <v>0</v>
      </c>
      <c r="AA9" s="626"/>
      <c r="AB9" s="626"/>
      <c r="AC9" s="626"/>
      <c r="AD9" s="627">
        <v>1518</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213827</v>
      </c>
      <c r="BH9" s="624"/>
      <c r="BI9" s="624"/>
      <c r="BJ9" s="624"/>
      <c r="BK9" s="624"/>
      <c r="BL9" s="624"/>
      <c r="BM9" s="624"/>
      <c r="BN9" s="625"/>
      <c r="BO9" s="626">
        <v>41.9</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271466</v>
      </c>
      <c r="CS9" s="624"/>
      <c r="CT9" s="624"/>
      <c r="CU9" s="624"/>
      <c r="CV9" s="624"/>
      <c r="CW9" s="624"/>
      <c r="CX9" s="624"/>
      <c r="CY9" s="625"/>
      <c r="CZ9" s="626">
        <v>5.4</v>
      </c>
      <c r="DA9" s="626"/>
      <c r="DB9" s="626"/>
      <c r="DC9" s="626"/>
      <c r="DD9" s="632">
        <v>918</v>
      </c>
      <c r="DE9" s="624"/>
      <c r="DF9" s="624"/>
      <c r="DG9" s="624"/>
      <c r="DH9" s="624"/>
      <c r="DI9" s="624"/>
      <c r="DJ9" s="624"/>
      <c r="DK9" s="624"/>
      <c r="DL9" s="624"/>
      <c r="DM9" s="624"/>
      <c r="DN9" s="624"/>
      <c r="DO9" s="624"/>
      <c r="DP9" s="625"/>
      <c r="DQ9" s="632">
        <v>253147</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64413</v>
      </c>
      <c r="S10" s="624"/>
      <c r="T10" s="624"/>
      <c r="U10" s="624"/>
      <c r="V10" s="624"/>
      <c r="W10" s="624"/>
      <c r="X10" s="624"/>
      <c r="Y10" s="625"/>
      <c r="Z10" s="626">
        <v>1.2</v>
      </c>
      <c r="AA10" s="626"/>
      <c r="AB10" s="626"/>
      <c r="AC10" s="626"/>
      <c r="AD10" s="627">
        <v>64413</v>
      </c>
      <c r="AE10" s="627"/>
      <c r="AF10" s="627"/>
      <c r="AG10" s="627"/>
      <c r="AH10" s="627"/>
      <c r="AI10" s="627"/>
      <c r="AJ10" s="627"/>
      <c r="AK10" s="627"/>
      <c r="AL10" s="628">
        <v>2.2000000000000002</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7452</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7598</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1974</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7654</v>
      </c>
      <c r="BH11" s="624"/>
      <c r="BI11" s="624"/>
      <c r="BJ11" s="624"/>
      <c r="BK11" s="624"/>
      <c r="BL11" s="624"/>
      <c r="BM11" s="624"/>
      <c r="BN11" s="625"/>
      <c r="BO11" s="626">
        <v>1.5</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1301465</v>
      </c>
      <c r="CS11" s="624"/>
      <c r="CT11" s="624"/>
      <c r="CU11" s="624"/>
      <c r="CV11" s="624"/>
      <c r="CW11" s="624"/>
      <c r="CX11" s="624"/>
      <c r="CY11" s="625"/>
      <c r="CZ11" s="626">
        <v>25.9</v>
      </c>
      <c r="DA11" s="626"/>
      <c r="DB11" s="626"/>
      <c r="DC11" s="626"/>
      <c r="DD11" s="632">
        <v>679401</v>
      </c>
      <c r="DE11" s="624"/>
      <c r="DF11" s="624"/>
      <c r="DG11" s="624"/>
      <c r="DH11" s="624"/>
      <c r="DI11" s="624"/>
      <c r="DJ11" s="624"/>
      <c r="DK11" s="624"/>
      <c r="DL11" s="624"/>
      <c r="DM11" s="624"/>
      <c r="DN11" s="624"/>
      <c r="DO11" s="624"/>
      <c r="DP11" s="625"/>
      <c r="DQ11" s="632">
        <v>390769</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246791</v>
      </c>
      <c r="BH12" s="624"/>
      <c r="BI12" s="624"/>
      <c r="BJ12" s="624"/>
      <c r="BK12" s="624"/>
      <c r="BL12" s="624"/>
      <c r="BM12" s="624"/>
      <c r="BN12" s="625"/>
      <c r="BO12" s="626">
        <v>48.4</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123636</v>
      </c>
      <c r="CS12" s="624"/>
      <c r="CT12" s="624"/>
      <c r="CU12" s="624"/>
      <c r="CV12" s="624"/>
      <c r="CW12" s="624"/>
      <c r="CX12" s="624"/>
      <c r="CY12" s="625"/>
      <c r="CZ12" s="626">
        <v>2.5</v>
      </c>
      <c r="DA12" s="626"/>
      <c r="DB12" s="626"/>
      <c r="DC12" s="626"/>
      <c r="DD12" s="632">
        <v>6874</v>
      </c>
      <c r="DE12" s="624"/>
      <c r="DF12" s="624"/>
      <c r="DG12" s="624"/>
      <c r="DH12" s="624"/>
      <c r="DI12" s="624"/>
      <c r="DJ12" s="624"/>
      <c r="DK12" s="624"/>
      <c r="DL12" s="624"/>
      <c r="DM12" s="624"/>
      <c r="DN12" s="624"/>
      <c r="DO12" s="624"/>
      <c r="DP12" s="625"/>
      <c r="DQ12" s="632">
        <v>54532</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21483</v>
      </c>
      <c r="S13" s="624"/>
      <c r="T13" s="624"/>
      <c r="U13" s="624"/>
      <c r="V13" s="624"/>
      <c r="W13" s="624"/>
      <c r="X13" s="624"/>
      <c r="Y13" s="625"/>
      <c r="Z13" s="626">
        <v>0.4</v>
      </c>
      <c r="AA13" s="626"/>
      <c r="AB13" s="626"/>
      <c r="AC13" s="626"/>
      <c r="AD13" s="627">
        <v>21483</v>
      </c>
      <c r="AE13" s="627"/>
      <c r="AF13" s="627"/>
      <c r="AG13" s="627"/>
      <c r="AH13" s="627"/>
      <c r="AI13" s="627"/>
      <c r="AJ13" s="627"/>
      <c r="AK13" s="627"/>
      <c r="AL13" s="628">
        <v>0.7</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246307</v>
      </c>
      <c r="BH13" s="624"/>
      <c r="BI13" s="624"/>
      <c r="BJ13" s="624"/>
      <c r="BK13" s="624"/>
      <c r="BL13" s="624"/>
      <c r="BM13" s="624"/>
      <c r="BN13" s="625"/>
      <c r="BO13" s="626">
        <v>48.3</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679350</v>
      </c>
      <c r="CS13" s="624"/>
      <c r="CT13" s="624"/>
      <c r="CU13" s="624"/>
      <c r="CV13" s="624"/>
      <c r="CW13" s="624"/>
      <c r="CX13" s="624"/>
      <c r="CY13" s="625"/>
      <c r="CZ13" s="626">
        <v>13.5</v>
      </c>
      <c r="DA13" s="626"/>
      <c r="DB13" s="626"/>
      <c r="DC13" s="626"/>
      <c r="DD13" s="632">
        <v>437369</v>
      </c>
      <c r="DE13" s="624"/>
      <c r="DF13" s="624"/>
      <c r="DG13" s="624"/>
      <c r="DH13" s="624"/>
      <c r="DI13" s="624"/>
      <c r="DJ13" s="624"/>
      <c r="DK13" s="624"/>
      <c r="DL13" s="624"/>
      <c r="DM13" s="624"/>
      <c r="DN13" s="624"/>
      <c r="DO13" s="624"/>
      <c r="DP13" s="625"/>
      <c r="DQ13" s="632">
        <v>355408</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8880</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216065</v>
      </c>
      <c r="CS14" s="624"/>
      <c r="CT14" s="624"/>
      <c r="CU14" s="624"/>
      <c r="CV14" s="624"/>
      <c r="CW14" s="624"/>
      <c r="CX14" s="624"/>
      <c r="CY14" s="625"/>
      <c r="CZ14" s="626">
        <v>4.3</v>
      </c>
      <c r="DA14" s="626"/>
      <c r="DB14" s="626"/>
      <c r="DC14" s="626"/>
      <c r="DD14" s="632">
        <v>4644</v>
      </c>
      <c r="DE14" s="624"/>
      <c r="DF14" s="624"/>
      <c r="DG14" s="624"/>
      <c r="DH14" s="624"/>
      <c r="DI14" s="624"/>
      <c r="DJ14" s="624"/>
      <c r="DK14" s="624"/>
      <c r="DL14" s="624"/>
      <c r="DM14" s="624"/>
      <c r="DN14" s="624"/>
      <c r="DO14" s="624"/>
      <c r="DP14" s="625"/>
      <c r="DQ14" s="632">
        <v>162063</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849</v>
      </c>
      <c r="S15" s="624"/>
      <c r="T15" s="624"/>
      <c r="U15" s="624"/>
      <c r="V15" s="624"/>
      <c r="W15" s="624"/>
      <c r="X15" s="624"/>
      <c r="Y15" s="625"/>
      <c r="Z15" s="626">
        <v>0</v>
      </c>
      <c r="AA15" s="626"/>
      <c r="AB15" s="626"/>
      <c r="AC15" s="626"/>
      <c r="AD15" s="627">
        <v>849</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19257</v>
      </c>
      <c r="BH15" s="624"/>
      <c r="BI15" s="624"/>
      <c r="BJ15" s="624"/>
      <c r="BK15" s="624"/>
      <c r="BL15" s="624"/>
      <c r="BM15" s="624"/>
      <c r="BN15" s="625"/>
      <c r="BO15" s="626">
        <v>3.8</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339477</v>
      </c>
      <c r="CS15" s="624"/>
      <c r="CT15" s="624"/>
      <c r="CU15" s="624"/>
      <c r="CV15" s="624"/>
      <c r="CW15" s="624"/>
      <c r="CX15" s="624"/>
      <c r="CY15" s="625"/>
      <c r="CZ15" s="626">
        <v>6.7</v>
      </c>
      <c r="DA15" s="626"/>
      <c r="DB15" s="626"/>
      <c r="DC15" s="626"/>
      <c r="DD15" s="632">
        <v>8295</v>
      </c>
      <c r="DE15" s="624"/>
      <c r="DF15" s="624"/>
      <c r="DG15" s="624"/>
      <c r="DH15" s="624"/>
      <c r="DI15" s="624"/>
      <c r="DJ15" s="624"/>
      <c r="DK15" s="624"/>
      <c r="DL15" s="624"/>
      <c r="DM15" s="624"/>
      <c r="DN15" s="624"/>
      <c r="DO15" s="624"/>
      <c r="DP15" s="625"/>
      <c r="DQ15" s="632">
        <v>311269</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2199432</v>
      </c>
      <c r="S16" s="624"/>
      <c r="T16" s="624"/>
      <c r="U16" s="624"/>
      <c r="V16" s="624"/>
      <c r="W16" s="624"/>
      <c r="X16" s="624"/>
      <c r="Y16" s="625"/>
      <c r="Z16" s="626">
        <v>42.1</v>
      </c>
      <c r="AA16" s="626"/>
      <c r="AB16" s="626"/>
      <c r="AC16" s="626"/>
      <c r="AD16" s="627">
        <v>2046723</v>
      </c>
      <c r="AE16" s="627"/>
      <c r="AF16" s="627"/>
      <c r="AG16" s="627"/>
      <c r="AH16" s="627"/>
      <c r="AI16" s="627"/>
      <c r="AJ16" s="627"/>
      <c r="AK16" s="627"/>
      <c r="AL16" s="628">
        <v>71.2</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2046723</v>
      </c>
      <c r="S17" s="624"/>
      <c r="T17" s="624"/>
      <c r="U17" s="624"/>
      <c r="V17" s="624"/>
      <c r="W17" s="624"/>
      <c r="X17" s="624"/>
      <c r="Y17" s="625"/>
      <c r="Z17" s="626">
        <v>39.200000000000003</v>
      </c>
      <c r="AA17" s="626"/>
      <c r="AB17" s="626"/>
      <c r="AC17" s="626"/>
      <c r="AD17" s="627">
        <v>2046723</v>
      </c>
      <c r="AE17" s="627"/>
      <c r="AF17" s="627"/>
      <c r="AG17" s="627"/>
      <c r="AH17" s="627"/>
      <c r="AI17" s="627"/>
      <c r="AJ17" s="627"/>
      <c r="AK17" s="627"/>
      <c r="AL17" s="628">
        <v>71.2</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642083</v>
      </c>
      <c r="CS17" s="624"/>
      <c r="CT17" s="624"/>
      <c r="CU17" s="624"/>
      <c r="CV17" s="624"/>
      <c r="CW17" s="624"/>
      <c r="CX17" s="624"/>
      <c r="CY17" s="625"/>
      <c r="CZ17" s="626">
        <v>12.8</v>
      </c>
      <c r="DA17" s="626"/>
      <c r="DB17" s="626"/>
      <c r="DC17" s="626"/>
      <c r="DD17" s="632" t="s">
        <v>109</v>
      </c>
      <c r="DE17" s="624"/>
      <c r="DF17" s="624"/>
      <c r="DG17" s="624"/>
      <c r="DH17" s="624"/>
      <c r="DI17" s="624"/>
      <c r="DJ17" s="624"/>
      <c r="DK17" s="624"/>
      <c r="DL17" s="624"/>
      <c r="DM17" s="624"/>
      <c r="DN17" s="624"/>
      <c r="DO17" s="624"/>
      <c r="DP17" s="625"/>
      <c r="DQ17" s="632">
        <v>625883</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152701</v>
      </c>
      <c r="S18" s="624"/>
      <c r="T18" s="624"/>
      <c r="U18" s="624"/>
      <c r="V18" s="624"/>
      <c r="W18" s="624"/>
      <c r="X18" s="624"/>
      <c r="Y18" s="625"/>
      <c r="Z18" s="626">
        <v>2.9</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8</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2943328</v>
      </c>
      <c r="S20" s="624"/>
      <c r="T20" s="624"/>
      <c r="U20" s="624"/>
      <c r="V20" s="624"/>
      <c r="W20" s="624"/>
      <c r="X20" s="624"/>
      <c r="Y20" s="625"/>
      <c r="Z20" s="626">
        <v>56.4</v>
      </c>
      <c r="AA20" s="626"/>
      <c r="AB20" s="626"/>
      <c r="AC20" s="626"/>
      <c r="AD20" s="627">
        <v>2790619</v>
      </c>
      <c r="AE20" s="627"/>
      <c r="AF20" s="627"/>
      <c r="AG20" s="627"/>
      <c r="AH20" s="627"/>
      <c r="AI20" s="627"/>
      <c r="AJ20" s="627"/>
      <c r="AK20" s="627"/>
      <c r="AL20" s="628">
        <v>97.1</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5029796</v>
      </c>
      <c r="CS20" s="624"/>
      <c r="CT20" s="624"/>
      <c r="CU20" s="624"/>
      <c r="CV20" s="624"/>
      <c r="CW20" s="624"/>
      <c r="CX20" s="624"/>
      <c r="CY20" s="625"/>
      <c r="CZ20" s="626">
        <v>100</v>
      </c>
      <c r="DA20" s="626"/>
      <c r="DB20" s="626"/>
      <c r="DC20" s="626"/>
      <c r="DD20" s="632">
        <v>1326204</v>
      </c>
      <c r="DE20" s="624"/>
      <c r="DF20" s="624"/>
      <c r="DG20" s="624"/>
      <c r="DH20" s="624"/>
      <c r="DI20" s="624"/>
      <c r="DJ20" s="624"/>
      <c r="DK20" s="624"/>
      <c r="DL20" s="624"/>
      <c r="DM20" s="624"/>
      <c r="DN20" s="624"/>
      <c r="DO20" s="624"/>
      <c r="DP20" s="625"/>
      <c r="DQ20" s="632">
        <v>3121741</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933</v>
      </c>
      <c r="S21" s="624"/>
      <c r="T21" s="624"/>
      <c r="U21" s="624"/>
      <c r="V21" s="624"/>
      <c r="W21" s="624"/>
      <c r="X21" s="624"/>
      <c r="Y21" s="625"/>
      <c r="Z21" s="626">
        <v>0</v>
      </c>
      <c r="AA21" s="626"/>
      <c r="AB21" s="626"/>
      <c r="AC21" s="626"/>
      <c r="AD21" s="627">
        <v>933</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48419</v>
      </c>
      <c r="S22" s="624"/>
      <c r="T22" s="624"/>
      <c r="U22" s="624"/>
      <c r="V22" s="624"/>
      <c r="W22" s="624"/>
      <c r="X22" s="624"/>
      <c r="Y22" s="625"/>
      <c r="Z22" s="626">
        <v>0.9</v>
      </c>
      <c r="AA22" s="626"/>
      <c r="AB22" s="626"/>
      <c r="AC22" s="626"/>
      <c r="AD22" s="627">
        <v>1</v>
      </c>
      <c r="AE22" s="627"/>
      <c r="AF22" s="627"/>
      <c r="AG22" s="627"/>
      <c r="AH22" s="627"/>
      <c r="AI22" s="627"/>
      <c r="AJ22" s="627"/>
      <c r="AK22" s="627"/>
      <c r="AL22" s="628">
        <v>0</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166700</v>
      </c>
      <c r="S23" s="624"/>
      <c r="T23" s="624"/>
      <c r="U23" s="624"/>
      <c r="V23" s="624"/>
      <c r="W23" s="624"/>
      <c r="X23" s="624"/>
      <c r="Y23" s="625"/>
      <c r="Z23" s="626">
        <v>3.2</v>
      </c>
      <c r="AA23" s="626"/>
      <c r="AB23" s="626"/>
      <c r="AC23" s="626"/>
      <c r="AD23" s="627">
        <v>72440</v>
      </c>
      <c r="AE23" s="627"/>
      <c r="AF23" s="627"/>
      <c r="AG23" s="627"/>
      <c r="AH23" s="627"/>
      <c r="AI23" s="627"/>
      <c r="AJ23" s="627"/>
      <c r="AK23" s="627"/>
      <c r="AL23" s="628">
        <v>2.5</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8752</v>
      </c>
      <c r="S24" s="624"/>
      <c r="T24" s="624"/>
      <c r="U24" s="624"/>
      <c r="V24" s="624"/>
      <c r="W24" s="624"/>
      <c r="X24" s="624"/>
      <c r="Y24" s="625"/>
      <c r="Z24" s="626">
        <v>0.2</v>
      </c>
      <c r="AA24" s="626"/>
      <c r="AB24" s="626"/>
      <c r="AC24" s="626"/>
      <c r="AD24" s="627">
        <v>46</v>
      </c>
      <c r="AE24" s="627"/>
      <c r="AF24" s="627"/>
      <c r="AG24" s="627"/>
      <c r="AH24" s="627"/>
      <c r="AI24" s="627"/>
      <c r="AJ24" s="627"/>
      <c r="AK24" s="627"/>
      <c r="AL24" s="628">
        <v>0</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1423022</v>
      </c>
      <c r="CS24" s="613"/>
      <c r="CT24" s="613"/>
      <c r="CU24" s="613"/>
      <c r="CV24" s="613"/>
      <c r="CW24" s="613"/>
      <c r="CX24" s="613"/>
      <c r="CY24" s="614"/>
      <c r="CZ24" s="652">
        <v>28.3</v>
      </c>
      <c r="DA24" s="653"/>
      <c r="DB24" s="653"/>
      <c r="DC24" s="654"/>
      <c r="DD24" s="651">
        <v>1261826</v>
      </c>
      <c r="DE24" s="613"/>
      <c r="DF24" s="613"/>
      <c r="DG24" s="613"/>
      <c r="DH24" s="613"/>
      <c r="DI24" s="613"/>
      <c r="DJ24" s="613"/>
      <c r="DK24" s="614"/>
      <c r="DL24" s="651">
        <v>1260019</v>
      </c>
      <c r="DM24" s="613"/>
      <c r="DN24" s="613"/>
      <c r="DO24" s="613"/>
      <c r="DP24" s="613"/>
      <c r="DQ24" s="613"/>
      <c r="DR24" s="613"/>
      <c r="DS24" s="613"/>
      <c r="DT24" s="613"/>
      <c r="DU24" s="613"/>
      <c r="DV24" s="614"/>
      <c r="DW24" s="617">
        <v>41.7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242085</v>
      </c>
      <c r="S25" s="624"/>
      <c r="T25" s="624"/>
      <c r="U25" s="624"/>
      <c r="V25" s="624"/>
      <c r="W25" s="624"/>
      <c r="X25" s="624"/>
      <c r="Y25" s="625"/>
      <c r="Z25" s="626">
        <v>4.5999999999999996</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619089</v>
      </c>
      <c r="CS25" s="655"/>
      <c r="CT25" s="655"/>
      <c r="CU25" s="655"/>
      <c r="CV25" s="655"/>
      <c r="CW25" s="655"/>
      <c r="CX25" s="655"/>
      <c r="CY25" s="656"/>
      <c r="CZ25" s="657">
        <v>12.3</v>
      </c>
      <c r="DA25" s="658"/>
      <c r="DB25" s="658"/>
      <c r="DC25" s="659"/>
      <c r="DD25" s="632">
        <v>591472</v>
      </c>
      <c r="DE25" s="655"/>
      <c r="DF25" s="655"/>
      <c r="DG25" s="655"/>
      <c r="DH25" s="655"/>
      <c r="DI25" s="655"/>
      <c r="DJ25" s="655"/>
      <c r="DK25" s="656"/>
      <c r="DL25" s="632">
        <v>590365</v>
      </c>
      <c r="DM25" s="655"/>
      <c r="DN25" s="655"/>
      <c r="DO25" s="655"/>
      <c r="DP25" s="655"/>
      <c r="DQ25" s="655"/>
      <c r="DR25" s="655"/>
      <c r="DS25" s="655"/>
      <c r="DT25" s="655"/>
      <c r="DU25" s="655"/>
      <c r="DV25" s="656"/>
      <c r="DW25" s="628">
        <v>19.5</v>
      </c>
      <c r="DX25" s="649"/>
      <c r="DY25" s="649"/>
      <c r="DZ25" s="649"/>
      <c r="EA25" s="649"/>
      <c r="EB25" s="649"/>
      <c r="EC25" s="650"/>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393386</v>
      </c>
      <c r="CS26" s="624"/>
      <c r="CT26" s="624"/>
      <c r="CU26" s="624"/>
      <c r="CV26" s="624"/>
      <c r="CW26" s="624"/>
      <c r="CX26" s="624"/>
      <c r="CY26" s="625"/>
      <c r="CZ26" s="657">
        <v>7.8</v>
      </c>
      <c r="DA26" s="658"/>
      <c r="DB26" s="658"/>
      <c r="DC26" s="659"/>
      <c r="DD26" s="632">
        <v>371106</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49"/>
      <c r="DY26" s="649"/>
      <c r="DZ26" s="649"/>
      <c r="EA26" s="649"/>
      <c r="EB26" s="649"/>
      <c r="EC26" s="650"/>
    </row>
    <row r="27" spans="2:133" ht="11.25" customHeight="1">
      <c r="B27" s="620" t="s">
        <v>275</v>
      </c>
      <c r="C27" s="621"/>
      <c r="D27" s="621"/>
      <c r="E27" s="621"/>
      <c r="F27" s="621"/>
      <c r="G27" s="621"/>
      <c r="H27" s="621"/>
      <c r="I27" s="621"/>
      <c r="J27" s="621"/>
      <c r="K27" s="621"/>
      <c r="L27" s="621"/>
      <c r="M27" s="621"/>
      <c r="N27" s="621"/>
      <c r="O27" s="621"/>
      <c r="P27" s="621"/>
      <c r="Q27" s="622"/>
      <c r="R27" s="623">
        <v>238466</v>
      </c>
      <c r="S27" s="624"/>
      <c r="T27" s="624"/>
      <c r="U27" s="624"/>
      <c r="V27" s="624"/>
      <c r="W27" s="624"/>
      <c r="X27" s="624"/>
      <c r="Y27" s="625"/>
      <c r="Z27" s="626">
        <v>4.5999999999999996</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510222</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161850</v>
      </c>
      <c r="CS27" s="655"/>
      <c r="CT27" s="655"/>
      <c r="CU27" s="655"/>
      <c r="CV27" s="655"/>
      <c r="CW27" s="655"/>
      <c r="CX27" s="655"/>
      <c r="CY27" s="656"/>
      <c r="CZ27" s="657">
        <v>3.2</v>
      </c>
      <c r="DA27" s="658"/>
      <c r="DB27" s="658"/>
      <c r="DC27" s="659"/>
      <c r="DD27" s="632">
        <v>44471</v>
      </c>
      <c r="DE27" s="655"/>
      <c r="DF27" s="655"/>
      <c r="DG27" s="655"/>
      <c r="DH27" s="655"/>
      <c r="DI27" s="655"/>
      <c r="DJ27" s="655"/>
      <c r="DK27" s="656"/>
      <c r="DL27" s="632">
        <v>43771</v>
      </c>
      <c r="DM27" s="655"/>
      <c r="DN27" s="655"/>
      <c r="DO27" s="655"/>
      <c r="DP27" s="655"/>
      <c r="DQ27" s="655"/>
      <c r="DR27" s="655"/>
      <c r="DS27" s="655"/>
      <c r="DT27" s="655"/>
      <c r="DU27" s="655"/>
      <c r="DV27" s="656"/>
      <c r="DW27" s="628">
        <v>1.4</v>
      </c>
      <c r="DX27" s="649"/>
      <c r="DY27" s="649"/>
      <c r="DZ27" s="649"/>
      <c r="EA27" s="649"/>
      <c r="EB27" s="649"/>
      <c r="EC27" s="650"/>
    </row>
    <row r="28" spans="2:133" ht="11.25" customHeight="1">
      <c r="B28" s="620" t="s">
        <v>278</v>
      </c>
      <c r="C28" s="621"/>
      <c r="D28" s="621"/>
      <c r="E28" s="621"/>
      <c r="F28" s="621"/>
      <c r="G28" s="621"/>
      <c r="H28" s="621"/>
      <c r="I28" s="621"/>
      <c r="J28" s="621"/>
      <c r="K28" s="621"/>
      <c r="L28" s="621"/>
      <c r="M28" s="621"/>
      <c r="N28" s="621"/>
      <c r="O28" s="621"/>
      <c r="P28" s="621"/>
      <c r="Q28" s="622"/>
      <c r="R28" s="623">
        <v>35769</v>
      </c>
      <c r="S28" s="624"/>
      <c r="T28" s="624"/>
      <c r="U28" s="624"/>
      <c r="V28" s="624"/>
      <c r="W28" s="624"/>
      <c r="X28" s="624"/>
      <c r="Y28" s="625"/>
      <c r="Z28" s="626">
        <v>0.7</v>
      </c>
      <c r="AA28" s="626"/>
      <c r="AB28" s="626"/>
      <c r="AC28" s="626"/>
      <c r="AD28" s="627">
        <v>8653</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642083</v>
      </c>
      <c r="CS28" s="624"/>
      <c r="CT28" s="624"/>
      <c r="CU28" s="624"/>
      <c r="CV28" s="624"/>
      <c r="CW28" s="624"/>
      <c r="CX28" s="624"/>
      <c r="CY28" s="625"/>
      <c r="CZ28" s="657">
        <v>12.8</v>
      </c>
      <c r="DA28" s="658"/>
      <c r="DB28" s="658"/>
      <c r="DC28" s="659"/>
      <c r="DD28" s="632">
        <v>625883</v>
      </c>
      <c r="DE28" s="624"/>
      <c r="DF28" s="624"/>
      <c r="DG28" s="624"/>
      <c r="DH28" s="624"/>
      <c r="DI28" s="624"/>
      <c r="DJ28" s="624"/>
      <c r="DK28" s="625"/>
      <c r="DL28" s="632">
        <v>625883</v>
      </c>
      <c r="DM28" s="624"/>
      <c r="DN28" s="624"/>
      <c r="DO28" s="624"/>
      <c r="DP28" s="624"/>
      <c r="DQ28" s="624"/>
      <c r="DR28" s="624"/>
      <c r="DS28" s="624"/>
      <c r="DT28" s="624"/>
      <c r="DU28" s="624"/>
      <c r="DV28" s="625"/>
      <c r="DW28" s="628">
        <v>20.7</v>
      </c>
      <c r="DX28" s="649"/>
      <c r="DY28" s="649"/>
      <c r="DZ28" s="649"/>
      <c r="EA28" s="649"/>
      <c r="EB28" s="649"/>
      <c r="EC28" s="650"/>
    </row>
    <row r="29" spans="2:133" ht="11.25" customHeight="1">
      <c r="B29" s="620" t="s">
        <v>280</v>
      </c>
      <c r="C29" s="621"/>
      <c r="D29" s="621"/>
      <c r="E29" s="621"/>
      <c r="F29" s="621"/>
      <c r="G29" s="621"/>
      <c r="H29" s="621"/>
      <c r="I29" s="621"/>
      <c r="J29" s="621"/>
      <c r="K29" s="621"/>
      <c r="L29" s="621"/>
      <c r="M29" s="621"/>
      <c r="N29" s="621"/>
      <c r="O29" s="621"/>
      <c r="P29" s="621"/>
      <c r="Q29" s="622"/>
      <c r="R29" s="623">
        <v>60060</v>
      </c>
      <c r="S29" s="624"/>
      <c r="T29" s="624"/>
      <c r="U29" s="624"/>
      <c r="V29" s="624"/>
      <c r="W29" s="624"/>
      <c r="X29" s="624"/>
      <c r="Y29" s="625"/>
      <c r="Z29" s="626">
        <v>1.2</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642051</v>
      </c>
      <c r="CS29" s="655"/>
      <c r="CT29" s="655"/>
      <c r="CU29" s="655"/>
      <c r="CV29" s="655"/>
      <c r="CW29" s="655"/>
      <c r="CX29" s="655"/>
      <c r="CY29" s="656"/>
      <c r="CZ29" s="657">
        <v>12.8</v>
      </c>
      <c r="DA29" s="658"/>
      <c r="DB29" s="658"/>
      <c r="DC29" s="659"/>
      <c r="DD29" s="632">
        <v>625851</v>
      </c>
      <c r="DE29" s="655"/>
      <c r="DF29" s="655"/>
      <c r="DG29" s="655"/>
      <c r="DH29" s="655"/>
      <c r="DI29" s="655"/>
      <c r="DJ29" s="655"/>
      <c r="DK29" s="656"/>
      <c r="DL29" s="632">
        <v>625851</v>
      </c>
      <c r="DM29" s="655"/>
      <c r="DN29" s="655"/>
      <c r="DO29" s="655"/>
      <c r="DP29" s="655"/>
      <c r="DQ29" s="655"/>
      <c r="DR29" s="655"/>
      <c r="DS29" s="655"/>
      <c r="DT29" s="655"/>
      <c r="DU29" s="655"/>
      <c r="DV29" s="656"/>
      <c r="DW29" s="628">
        <v>20.7</v>
      </c>
      <c r="DX29" s="649"/>
      <c r="DY29" s="649"/>
      <c r="DZ29" s="649"/>
      <c r="EA29" s="649"/>
      <c r="EB29" s="649"/>
      <c r="EC29" s="650"/>
    </row>
    <row r="30" spans="2:133" ht="11.25" customHeight="1">
      <c r="B30" s="620" t="s">
        <v>285</v>
      </c>
      <c r="C30" s="621"/>
      <c r="D30" s="621"/>
      <c r="E30" s="621"/>
      <c r="F30" s="621"/>
      <c r="G30" s="621"/>
      <c r="H30" s="621"/>
      <c r="I30" s="621"/>
      <c r="J30" s="621"/>
      <c r="K30" s="621"/>
      <c r="L30" s="621"/>
      <c r="M30" s="621"/>
      <c r="N30" s="621"/>
      <c r="O30" s="621"/>
      <c r="P30" s="621"/>
      <c r="Q30" s="622"/>
      <c r="R30" s="623">
        <v>376833</v>
      </c>
      <c r="S30" s="624"/>
      <c r="T30" s="624"/>
      <c r="U30" s="624"/>
      <c r="V30" s="624"/>
      <c r="W30" s="624"/>
      <c r="X30" s="624"/>
      <c r="Y30" s="625"/>
      <c r="Z30" s="626">
        <v>7.2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99.9</v>
      </c>
      <c r="BH30" s="682"/>
      <c r="BI30" s="682"/>
      <c r="BJ30" s="682"/>
      <c r="BK30" s="682"/>
      <c r="BL30" s="682"/>
      <c r="BM30" s="618">
        <v>98.3</v>
      </c>
      <c r="BN30" s="682"/>
      <c r="BO30" s="682"/>
      <c r="BP30" s="682"/>
      <c r="BQ30" s="683"/>
      <c r="BR30" s="681">
        <v>99.7</v>
      </c>
      <c r="BS30" s="682"/>
      <c r="BT30" s="682"/>
      <c r="BU30" s="682"/>
      <c r="BV30" s="682"/>
      <c r="BW30" s="682"/>
      <c r="BX30" s="618">
        <v>98.2</v>
      </c>
      <c r="BY30" s="682"/>
      <c r="BZ30" s="682"/>
      <c r="CA30" s="682"/>
      <c r="CB30" s="683"/>
      <c r="CD30" s="686"/>
      <c r="CE30" s="687"/>
      <c r="CF30" s="637" t="s">
        <v>288</v>
      </c>
      <c r="CG30" s="638"/>
      <c r="CH30" s="638"/>
      <c r="CI30" s="638"/>
      <c r="CJ30" s="638"/>
      <c r="CK30" s="638"/>
      <c r="CL30" s="638"/>
      <c r="CM30" s="638"/>
      <c r="CN30" s="638"/>
      <c r="CO30" s="638"/>
      <c r="CP30" s="638"/>
      <c r="CQ30" s="639"/>
      <c r="CR30" s="623">
        <v>611280</v>
      </c>
      <c r="CS30" s="624"/>
      <c r="CT30" s="624"/>
      <c r="CU30" s="624"/>
      <c r="CV30" s="624"/>
      <c r="CW30" s="624"/>
      <c r="CX30" s="624"/>
      <c r="CY30" s="625"/>
      <c r="CZ30" s="657">
        <v>12.2</v>
      </c>
      <c r="DA30" s="658"/>
      <c r="DB30" s="658"/>
      <c r="DC30" s="659"/>
      <c r="DD30" s="632">
        <v>595080</v>
      </c>
      <c r="DE30" s="624"/>
      <c r="DF30" s="624"/>
      <c r="DG30" s="624"/>
      <c r="DH30" s="624"/>
      <c r="DI30" s="624"/>
      <c r="DJ30" s="624"/>
      <c r="DK30" s="625"/>
      <c r="DL30" s="632">
        <v>595080</v>
      </c>
      <c r="DM30" s="624"/>
      <c r="DN30" s="624"/>
      <c r="DO30" s="624"/>
      <c r="DP30" s="624"/>
      <c r="DQ30" s="624"/>
      <c r="DR30" s="624"/>
      <c r="DS30" s="624"/>
      <c r="DT30" s="624"/>
      <c r="DU30" s="624"/>
      <c r="DV30" s="625"/>
      <c r="DW30" s="628">
        <v>19.7</v>
      </c>
      <c r="DX30" s="649"/>
      <c r="DY30" s="649"/>
      <c r="DZ30" s="649"/>
      <c r="EA30" s="649"/>
      <c r="EB30" s="649"/>
      <c r="EC30" s="650"/>
    </row>
    <row r="31" spans="2:133" ht="11.25" customHeight="1">
      <c r="B31" s="620" t="s">
        <v>289</v>
      </c>
      <c r="C31" s="621"/>
      <c r="D31" s="621"/>
      <c r="E31" s="621"/>
      <c r="F31" s="621"/>
      <c r="G31" s="621"/>
      <c r="H31" s="621"/>
      <c r="I31" s="621"/>
      <c r="J31" s="621"/>
      <c r="K31" s="621"/>
      <c r="L31" s="621"/>
      <c r="M31" s="621"/>
      <c r="N31" s="621"/>
      <c r="O31" s="621"/>
      <c r="P31" s="621"/>
      <c r="Q31" s="622"/>
      <c r="R31" s="623">
        <v>141128</v>
      </c>
      <c r="S31" s="624"/>
      <c r="T31" s="624"/>
      <c r="U31" s="624"/>
      <c r="V31" s="624"/>
      <c r="W31" s="624"/>
      <c r="X31" s="624"/>
      <c r="Y31" s="625"/>
      <c r="Z31" s="626">
        <v>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99.8</v>
      </c>
      <c r="BH31" s="655"/>
      <c r="BI31" s="655"/>
      <c r="BJ31" s="655"/>
      <c r="BK31" s="655"/>
      <c r="BL31" s="655"/>
      <c r="BM31" s="629">
        <v>98.5</v>
      </c>
      <c r="BN31" s="679"/>
      <c r="BO31" s="679"/>
      <c r="BP31" s="679"/>
      <c r="BQ31" s="680"/>
      <c r="BR31" s="678">
        <v>99.6</v>
      </c>
      <c r="BS31" s="655"/>
      <c r="BT31" s="655"/>
      <c r="BU31" s="655"/>
      <c r="BV31" s="655"/>
      <c r="BW31" s="655"/>
      <c r="BX31" s="629">
        <v>98.3</v>
      </c>
      <c r="BY31" s="679"/>
      <c r="BZ31" s="679"/>
      <c r="CA31" s="679"/>
      <c r="CB31" s="680"/>
      <c r="CD31" s="686"/>
      <c r="CE31" s="687"/>
      <c r="CF31" s="637" t="s">
        <v>292</v>
      </c>
      <c r="CG31" s="638"/>
      <c r="CH31" s="638"/>
      <c r="CI31" s="638"/>
      <c r="CJ31" s="638"/>
      <c r="CK31" s="638"/>
      <c r="CL31" s="638"/>
      <c r="CM31" s="638"/>
      <c r="CN31" s="638"/>
      <c r="CO31" s="638"/>
      <c r="CP31" s="638"/>
      <c r="CQ31" s="639"/>
      <c r="CR31" s="623">
        <v>30771</v>
      </c>
      <c r="CS31" s="655"/>
      <c r="CT31" s="655"/>
      <c r="CU31" s="655"/>
      <c r="CV31" s="655"/>
      <c r="CW31" s="655"/>
      <c r="CX31" s="655"/>
      <c r="CY31" s="656"/>
      <c r="CZ31" s="657">
        <v>0.6</v>
      </c>
      <c r="DA31" s="658"/>
      <c r="DB31" s="658"/>
      <c r="DC31" s="659"/>
      <c r="DD31" s="632">
        <v>30771</v>
      </c>
      <c r="DE31" s="655"/>
      <c r="DF31" s="655"/>
      <c r="DG31" s="655"/>
      <c r="DH31" s="655"/>
      <c r="DI31" s="655"/>
      <c r="DJ31" s="655"/>
      <c r="DK31" s="656"/>
      <c r="DL31" s="632">
        <v>30771</v>
      </c>
      <c r="DM31" s="655"/>
      <c r="DN31" s="655"/>
      <c r="DO31" s="655"/>
      <c r="DP31" s="655"/>
      <c r="DQ31" s="655"/>
      <c r="DR31" s="655"/>
      <c r="DS31" s="655"/>
      <c r="DT31" s="655"/>
      <c r="DU31" s="655"/>
      <c r="DV31" s="656"/>
      <c r="DW31" s="628">
        <v>1</v>
      </c>
      <c r="DX31" s="649"/>
      <c r="DY31" s="649"/>
      <c r="DZ31" s="649"/>
      <c r="EA31" s="649"/>
      <c r="EB31" s="649"/>
      <c r="EC31" s="650"/>
    </row>
    <row r="32" spans="2:133" ht="11.25" customHeight="1">
      <c r="B32" s="620" t="s">
        <v>293</v>
      </c>
      <c r="C32" s="621"/>
      <c r="D32" s="621"/>
      <c r="E32" s="621"/>
      <c r="F32" s="621"/>
      <c r="G32" s="621"/>
      <c r="H32" s="621"/>
      <c r="I32" s="621"/>
      <c r="J32" s="621"/>
      <c r="K32" s="621"/>
      <c r="L32" s="621"/>
      <c r="M32" s="621"/>
      <c r="N32" s="621"/>
      <c r="O32" s="621"/>
      <c r="P32" s="621"/>
      <c r="Q32" s="622"/>
      <c r="R32" s="623">
        <v>120851</v>
      </c>
      <c r="S32" s="624"/>
      <c r="T32" s="624"/>
      <c r="U32" s="624"/>
      <c r="V32" s="624"/>
      <c r="W32" s="624"/>
      <c r="X32" s="624"/>
      <c r="Y32" s="625"/>
      <c r="Z32" s="626">
        <v>2.2999999999999998</v>
      </c>
      <c r="AA32" s="626"/>
      <c r="AB32" s="626"/>
      <c r="AC32" s="626"/>
      <c r="AD32" s="627">
        <v>1278</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100</v>
      </c>
      <c r="BH32" s="691"/>
      <c r="BI32" s="691"/>
      <c r="BJ32" s="691"/>
      <c r="BK32" s="691"/>
      <c r="BL32" s="691"/>
      <c r="BM32" s="692">
        <v>98</v>
      </c>
      <c r="BN32" s="691"/>
      <c r="BO32" s="691"/>
      <c r="BP32" s="691"/>
      <c r="BQ32" s="693"/>
      <c r="BR32" s="690">
        <v>99.8</v>
      </c>
      <c r="BS32" s="691"/>
      <c r="BT32" s="691"/>
      <c r="BU32" s="691"/>
      <c r="BV32" s="691"/>
      <c r="BW32" s="691"/>
      <c r="BX32" s="692">
        <v>97.8</v>
      </c>
      <c r="BY32" s="691"/>
      <c r="BZ32" s="691"/>
      <c r="CA32" s="691"/>
      <c r="CB32" s="693"/>
      <c r="CD32" s="688"/>
      <c r="CE32" s="689"/>
      <c r="CF32" s="637" t="s">
        <v>295</v>
      </c>
      <c r="CG32" s="638"/>
      <c r="CH32" s="638"/>
      <c r="CI32" s="638"/>
      <c r="CJ32" s="638"/>
      <c r="CK32" s="638"/>
      <c r="CL32" s="638"/>
      <c r="CM32" s="638"/>
      <c r="CN32" s="638"/>
      <c r="CO32" s="638"/>
      <c r="CP32" s="638"/>
      <c r="CQ32" s="639"/>
      <c r="CR32" s="623">
        <v>32</v>
      </c>
      <c r="CS32" s="624"/>
      <c r="CT32" s="624"/>
      <c r="CU32" s="624"/>
      <c r="CV32" s="624"/>
      <c r="CW32" s="624"/>
      <c r="CX32" s="624"/>
      <c r="CY32" s="625"/>
      <c r="CZ32" s="657">
        <v>0</v>
      </c>
      <c r="DA32" s="658"/>
      <c r="DB32" s="658"/>
      <c r="DC32" s="659"/>
      <c r="DD32" s="632">
        <v>32</v>
      </c>
      <c r="DE32" s="624"/>
      <c r="DF32" s="624"/>
      <c r="DG32" s="624"/>
      <c r="DH32" s="624"/>
      <c r="DI32" s="624"/>
      <c r="DJ32" s="624"/>
      <c r="DK32" s="625"/>
      <c r="DL32" s="632">
        <v>32</v>
      </c>
      <c r="DM32" s="624"/>
      <c r="DN32" s="624"/>
      <c r="DO32" s="624"/>
      <c r="DP32" s="624"/>
      <c r="DQ32" s="624"/>
      <c r="DR32" s="624"/>
      <c r="DS32" s="624"/>
      <c r="DT32" s="624"/>
      <c r="DU32" s="624"/>
      <c r="DV32" s="625"/>
      <c r="DW32" s="628">
        <v>0</v>
      </c>
      <c r="DX32" s="649"/>
      <c r="DY32" s="649"/>
      <c r="DZ32" s="649"/>
      <c r="EA32" s="649"/>
      <c r="EB32" s="649"/>
      <c r="EC32" s="650"/>
    </row>
    <row r="33" spans="2:133" ht="11.25" customHeight="1">
      <c r="B33" s="620" t="s">
        <v>296</v>
      </c>
      <c r="C33" s="621"/>
      <c r="D33" s="621"/>
      <c r="E33" s="621"/>
      <c r="F33" s="621"/>
      <c r="G33" s="621"/>
      <c r="H33" s="621"/>
      <c r="I33" s="621"/>
      <c r="J33" s="621"/>
      <c r="K33" s="621"/>
      <c r="L33" s="621"/>
      <c r="M33" s="621"/>
      <c r="N33" s="621"/>
      <c r="O33" s="621"/>
      <c r="P33" s="621"/>
      <c r="Q33" s="622"/>
      <c r="R33" s="623">
        <v>838133</v>
      </c>
      <c r="S33" s="624"/>
      <c r="T33" s="624"/>
      <c r="U33" s="624"/>
      <c r="V33" s="624"/>
      <c r="W33" s="624"/>
      <c r="X33" s="624"/>
      <c r="Y33" s="625"/>
      <c r="Z33" s="626">
        <v>16.100000000000001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2280570</v>
      </c>
      <c r="CS33" s="655"/>
      <c r="CT33" s="655"/>
      <c r="CU33" s="655"/>
      <c r="CV33" s="655"/>
      <c r="CW33" s="655"/>
      <c r="CX33" s="655"/>
      <c r="CY33" s="656"/>
      <c r="CZ33" s="657">
        <v>45.3</v>
      </c>
      <c r="DA33" s="658"/>
      <c r="DB33" s="658"/>
      <c r="DC33" s="659"/>
      <c r="DD33" s="632">
        <v>1635188</v>
      </c>
      <c r="DE33" s="655"/>
      <c r="DF33" s="655"/>
      <c r="DG33" s="655"/>
      <c r="DH33" s="655"/>
      <c r="DI33" s="655"/>
      <c r="DJ33" s="655"/>
      <c r="DK33" s="656"/>
      <c r="DL33" s="632">
        <v>972944</v>
      </c>
      <c r="DM33" s="655"/>
      <c r="DN33" s="655"/>
      <c r="DO33" s="655"/>
      <c r="DP33" s="655"/>
      <c r="DQ33" s="655"/>
      <c r="DR33" s="655"/>
      <c r="DS33" s="655"/>
      <c r="DT33" s="655"/>
      <c r="DU33" s="655"/>
      <c r="DV33" s="656"/>
      <c r="DW33" s="628">
        <v>32.200000000000003</v>
      </c>
      <c r="DX33" s="649"/>
      <c r="DY33" s="649"/>
      <c r="DZ33" s="649"/>
      <c r="EA33" s="649"/>
      <c r="EB33" s="649"/>
      <c r="EC33" s="650"/>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705171</v>
      </c>
      <c r="CS34" s="624"/>
      <c r="CT34" s="624"/>
      <c r="CU34" s="624"/>
      <c r="CV34" s="624"/>
      <c r="CW34" s="624"/>
      <c r="CX34" s="624"/>
      <c r="CY34" s="625"/>
      <c r="CZ34" s="657">
        <v>14</v>
      </c>
      <c r="DA34" s="658"/>
      <c r="DB34" s="658"/>
      <c r="DC34" s="659"/>
      <c r="DD34" s="632">
        <v>544245</v>
      </c>
      <c r="DE34" s="624"/>
      <c r="DF34" s="624"/>
      <c r="DG34" s="624"/>
      <c r="DH34" s="624"/>
      <c r="DI34" s="624"/>
      <c r="DJ34" s="624"/>
      <c r="DK34" s="625"/>
      <c r="DL34" s="632">
        <v>522468</v>
      </c>
      <c r="DM34" s="624"/>
      <c r="DN34" s="624"/>
      <c r="DO34" s="624"/>
      <c r="DP34" s="624"/>
      <c r="DQ34" s="624"/>
      <c r="DR34" s="624"/>
      <c r="DS34" s="624"/>
      <c r="DT34" s="624"/>
      <c r="DU34" s="624"/>
      <c r="DV34" s="625"/>
      <c r="DW34" s="628">
        <v>17.3</v>
      </c>
      <c r="DX34" s="649"/>
      <c r="DY34" s="649"/>
      <c r="DZ34" s="649"/>
      <c r="EA34" s="649"/>
      <c r="EB34" s="649"/>
      <c r="EC34" s="650"/>
    </row>
    <row r="35" spans="2:133" ht="11.25" customHeight="1">
      <c r="B35" s="620" t="s">
        <v>302</v>
      </c>
      <c r="C35" s="621"/>
      <c r="D35" s="621"/>
      <c r="E35" s="621"/>
      <c r="F35" s="621"/>
      <c r="G35" s="621"/>
      <c r="H35" s="621"/>
      <c r="I35" s="621"/>
      <c r="J35" s="621"/>
      <c r="K35" s="621"/>
      <c r="L35" s="621"/>
      <c r="M35" s="621"/>
      <c r="N35" s="621"/>
      <c r="O35" s="621"/>
      <c r="P35" s="621"/>
      <c r="Q35" s="622"/>
      <c r="R35" s="623">
        <v>148333</v>
      </c>
      <c r="S35" s="624"/>
      <c r="T35" s="624"/>
      <c r="U35" s="624"/>
      <c r="V35" s="624"/>
      <c r="W35" s="624"/>
      <c r="X35" s="624"/>
      <c r="Y35" s="625"/>
      <c r="Z35" s="626">
        <v>2.8</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350738</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27233</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50836</v>
      </c>
      <c r="CS35" s="655"/>
      <c r="CT35" s="655"/>
      <c r="CU35" s="655"/>
      <c r="CV35" s="655"/>
      <c r="CW35" s="655"/>
      <c r="CX35" s="655"/>
      <c r="CY35" s="656"/>
      <c r="CZ35" s="657">
        <v>1</v>
      </c>
      <c r="DA35" s="658"/>
      <c r="DB35" s="658"/>
      <c r="DC35" s="659"/>
      <c r="DD35" s="632">
        <v>40360</v>
      </c>
      <c r="DE35" s="655"/>
      <c r="DF35" s="655"/>
      <c r="DG35" s="655"/>
      <c r="DH35" s="655"/>
      <c r="DI35" s="655"/>
      <c r="DJ35" s="655"/>
      <c r="DK35" s="656"/>
      <c r="DL35" s="632">
        <v>27411</v>
      </c>
      <c r="DM35" s="655"/>
      <c r="DN35" s="655"/>
      <c r="DO35" s="655"/>
      <c r="DP35" s="655"/>
      <c r="DQ35" s="655"/>
      <c r="DR35" s="655"/>
      <c r="DS35" s="655"/>
      <c r="DT35" s="655"/>
      <c r="DU35" s="655"/>
      <c r="DV35" s="656"/>
      <c r="DW35" s="628">
        <v>0.9</v>
      </c>
      <c r="DX35" s="649"/>
      <c r="DY35" s="649"/>
      <c r="DZ35" s="649"/>
      <c r="EA35" s="649"/>
      <c r="EB35" s="649"/>
      <c r="EC35" s="650"/>
    </row>
    <row r="36" spans="2:133" ht="11.25" customHeight="1">
      <c r="B36" s="666" t="s">
        <v>306</v>
      </c>
      <c r="C36" s="667"/>
      <c r="D36" s="667"/>
      <c r="E36" s="667"/>
      <c r="F36" s="667"/>
      <c r="G36" s="667"/>
      <c r="H36" s="667"/>
      <c r="I36" s="667"/>
      <c r="J36" s="667"/>
      <c r="K36" s="667"/>
      <c r="L36" s="667"/>
      <c r="M36" s="667"/>
      <c r="N36" s="667"/>
      <c r="O36" s="667"/>
      <c r="P36" s="667"/>
      <c r="Q36" s="668"/>
      <c r="R36" s="695">
        <v>5221457</v>
      </c>
      <c r="S36" s="696"/>
      <c r="T36" s="696"/>
      <c r="U36" s="696"/>
      <c r="V36" s="696"/>
      <c r="W36" s="696"/>
      <c r="X36" s="696"/>
      <c r="Y36" s="697"/>
      <c r="Z36" s="698">
        <v>100</v>
      </c>
      <c r="AA36" s="698"/>
      <c r="AB36" s="698"/>
      <c r="AC36" s="698"/>
      <c r="AD36" s="699">
        <v>2873970</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79759</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994</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749340</v>
      </c>
      <c r="CS36" s="624"/>
      <c r="CT36" s="624"/>
      <c r="CU36" s="624"/>
      <c r="CV36" s="624"/>
      <c r="CW36" s="624"/>
      <c r="CX36" s="624"/>
      <c r="CY36" s="625"/>
      <c r="CZ36" s="657">
        <v>14.9</v>
      </c>
      <c r="DA36" s="658"/>
      <c r="DB36" s="658"/>
      <c r="DC36" s="659"/>
      <c r="DD36" s="632">
        <v>449315</v>
      </c>
      <c r="DE36" s="624"/>
      <c r="DF36" s="624"/>
      <c r="DG36" s="624"/>
      <c r="DH36" s="624"/>
      <c r="DI36" s="624"/>
      <c r="DJ36" s="624"/>
      <c r="DK36" s="625"/>
      <c r="DL36" s="632">
        <v>335984</v>
      </c>
      <c r="DM36" s="624"/>
      <c r="DN36" s="624"/>
      <c r="DO36" s="624"/>
      <c r="DP36" s="624"/>
      <c r="DQ36" s="624"/>
      <c r="DR36" s="624"/>
      <c r="DS36" s="624"/>
      <c r="DT36" s="624"/>
      <c r="DU36" s="624"/>
      <c r="DV36" s="625"/>
      <c r="DW36" s="628">
        <v>11.1</v>
      </c>
      <c r="DX36" s="649"/>
      <c r="DY36" s="649"/>
      <c r="DZ36" s="649"/>
      <c r="EA36" s="649"/>
      <c r="EB36" s="649"/>
      <c r="EC36" s="650"/>
    </row>
    <row r="37" spans="2:133" ht="11.25" customHeight="1">
      <c r="AQ37" s="702" t="s">
        <v>310</v>
      </c>
      <c r="AR37" s="703"/>
      <c r="AS37" s="703"/>
      <c r="AT37" s="703"/>
      <c r="AU37" s="703"/>
      <c r="AV37" s="703"/>
      <c r="AW37" s="703"/>
      <c r="AX37" s="703"/>
      <c r="AY37" s="704"/>
      <c r="AZ37" s="623">
        <v>12892</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519</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230789</v>
      </c>
      <c r="CS37" s="655"/>
      <c r="CT37" s="655"/>
      <c r="CU37" s="655"/>
      <c r="CV37" s="655"/>
      <c r="CW37" s="655"/>
      <c r="CX37" s="655"/>
      <c r="CY37" s="656"/>
      <c r="CZ37" s="657">
        <v>4.5999999999999996</v>
      </c>
      <c r="DA37" s="658"/>
      <c r="DB37" s="658"/>
      <c r="DC37" s="659"/>
      <c r="DD37" s="632">
        <v>181387</v>
      </c>
      <c r="DE37" s="655"/>
      <c r="DF37" s="655"/>
      <c r="DG37" s="655"/>
      <c r="DH37" s="655"/>
      <c r="DI37" s="655"/>
      <c r="DJ37" s="655"/>
      <c r="DK37" s="656"/>
      <c r="DL37" s="632">
        <v>178580</v>
      </c>
      <c r="DM37" s="655"/>
      <c r="DN37" s="655"/>
      <c r="DO37" s="655"/>
      <c r="DP37" s="655"/>
      <c r="DQ37" s="655"/>
      <c r="DR37" s="655"/>
      <c r="DS37" s="655"/>
      <c r="DT37" s="655"/>
      <c r="DU37" s="655"/>
      <c r="DV37" s="656"/>
      <c r="DW37" s="628">
        <v>5.9</v>
      </c>
      <c r="DX37" s="649"/>
      <c r="DY37" s="649"/>
      <c r="DZ37" s="649"/>
      <c r="EA37" s="649"/>
      <c r="EB37" s="649"/>
      <c r="EC37" s="650"/>
    </row>
    <row r="38" spans="2:133" ht="11.25" customHeight="1">
      <c r="AQ38" s="702" t="s">
        <v>313</v>
      </c>
      <c r="AR38" s="703"/>
      <c r="AS38" s="703"/>
      <c r="AT38" s="703"/>
      <c r="AU38" s="703"/>
      <c r="AV38" s="703"/>
      <c r="AW38" s="703"/>
      <c r="AX38" s="703"/>
      <c r="AY38" s="704"/>
      <c r="AZ38" s="623">
        <v>1970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1346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348768</v>
      </c>
      <c r="CS38" s="624"/>
      <c r="CT38" s="624"/>
      <c r="CU38" s="624"/>
      <c r="CV38" s="624"/>
      <c r="CW38" s="624"/>
      <c r="CX38" s="624"/>
      <c r="CY38" s="625"/>
      <c r="CZ38" s="657">
        <v>6.9</v>
      </c>
      <c r="DA38" s="658"/>
      <c r="DB38" s="658"/>
      <c r="DC38" s="659"/>
      <c r="DD38" s="632">
        <v>331678</v>
      </c>
      <c r="DE38" s="624"/>
      <c r="DF38" s="624"/>
      <c r="DG38" s="624"/>
      <c r="DH38" s="624"/>
      <c r="DI38" s="624"/>
      <c r="DJ38" s="624"/>
      <c r="DK38" s="625"/>
      <c r="DL38" s="632">
        <v>87081</v>
      </c>
      <c r="DM38" s="624"/>
      <c r="DN38" s="624"/>
      <c r="DO38" s="624"/>
      <c r="DP38" s="624"/>
      <c r="DQ38" s="624"/>
      <c r="DR38" s="624"/>
      <c r="DS38" s="624"/>
      <c r="DT38" s="624"/>
      <c r="DU38" s="624"/>
      <c r="DV38" s="625"/>
      <c r="DW38" s="628">
        <v>2.9</v>
      </c>
      <c r="DX38" s="649"/>
      <c r="DY38" s="649"/>
      <c r="DZ38" s="649"/>
      <c r="EA38" s="649"/>
      <c r="EB38" s="649"/>
      <c r="EC38" s="650"/>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129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374485</v>
      </c>
      <c r="CS39" s="655"/>
      <c r="CT39" s="655"/>
      <c r="CU39" s="655"/>
      <c r="CV39" s="655"/>
      <c r="CW39" s="655"/>
      <c r="CX39" s="655"/>
      <c r="CY39" s="656"/>
      <c r="CZ39" s="657">
        <v>7.4</v>
      </c>
      <c r="DA39" s="658"/>
      <c r="DB39" s="658"/>
      <c r="DC39" s="659"/>
      <c r="DD39" s="632">
        <v>267620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49"/>
      <c r="DY39" s="649"/>
      <c r="DZ39" s="649"/>
      <c r="EA39" s="649"/>
      <c r="EB39" s="649"/>
      <c r="EC39" s="65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184046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76</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51970</v>
      </c>
      <c r="CS40" s="624"/>
      <c r="CT40" s="624"/>
      <c r="CU40" s="624"/>
      <c r="CV40" s="624"/>
      <c r="CW40" s="624"/>
      <c r="CX40" s="624"/>
      <c r="CY40" s="625"/>
      <c r="CZ40" s="657">
        <v>1</v>
      </c>
      <c r="DA40" s="658"/>
      <c r="DB40" s="658"/>
      <c r="DC40" s="659"/>
      <c r="DD40" s="632">
        <v>1970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49"/>
      <c r="DY40" s="649"/>
      <c r="DZ40" s="649"/>
      <c r="EA40" s="649"/>
      <c r="EB40" s="649"/>
      <c r="EC40" s="65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72071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206</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1326204</v>
      </c>
      <c r="CS42" s="624"/>
      <c r="CT42" s="624"/>
      <c r="CU42" s="624"/>
      <c r="CV42" s="624"/>
      <c r="CW42" s="624"/>
      <c r="CX42" s="624"/>
      <c r="CY42" s="625"/>
      <c r="CZ42" s="657">
        <v>26.4</v>
      </c>
      <c r="DA42" s="706"/>
      <c r="DB42" s="706"/>
      <c r="DC42" s="707"/>
      <c r="DD42" s="632">
        <v>224727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308</v>
      </c>
      <c r="CS43" s="655"/>
      <c r="CT43" s="655"/>
      <c r="CU43" s="655"/>
      <c r="CV43" s="655"/>
      <c r="CW43" s="655"/>
      <c r="CX43" s="655"/>
      <c r="CY43" s="656"/>
      <c r="CZ43" s="657">
        <v>0</v>
      </c>
      <c r="DA43" s="658"/>
      <c r="DB43" s="658"/>
      <c r="DC43" s="659"/>
      <c r="DD43" s="632" t="s">
        <v>152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1326204</v>
      </c>
      <c r="CS44" s="624"/>
      <c r="CT44" s="624"/>
      <c r="CU44" s="624"/>
      <c r="CV44" s="624"/>
      <c r="CW44" s="624"/>
      <c r="CX44" s="624"/>
      <c r="CY44" s="625"/>
      <c r="CZ44" s="657">
        <v>26.4</v>
      </c>
      <c r="DA44" s="706"/>
      <c r="DB44" s="706"/>
      <c r="DC44" s="707"/>
      <c r="DD44" s="632">
        <v>224727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230053</v>
      </c>
      <c r="CS45" s="655"/>
      <c r="CT45" s="655"/>
      <c r="CU45" s="655"/>
      <c r="CV45" s="655"/>
      <c r="CW45" s="655"/>
      <c r="CX45" s="655"/>
      <c r="CY45" s="656"/>
      <c r="CZ45" s="657">
        <v>4.5999999999999996</v>
      </c>
      <c r="DA45" s="658"/>
      <c r="DB45" s="658"/>
      <c r="DC45" s="659"/>
      <c r="DD45" s="632">
        <v>100792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464926</v>
      </c>
      <c r="CS46" s="624"/>
      <c r="CT46" s="624"/>
      <c r="CU46" s="624"/>
      <c r="CV46" s="624"/>
      <c r="CW46" s="624"/>
      <c r="CX46" s="624"/>
      <c r="CY46" s="625"/>
      <c r="CZ46" s="657">
        <v>9.1999999999999993</v>
      </c>
      <c r="DA46" s="706"/>
      <c r="DB46" s="706"/>
      <c r="DC46" s="707"/>
      <c r="DD46" s="632">
        <v>119714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152</v>
      </c>
      <c r="CS47" s="655"/>
      <c r="CT47" s="655"/>
      <c r="CU47" s="655"/>
      <c r="CV47" s="655"/>
      <c r="CW47" s="655"/>
      <c r="CX47" s="655"/>
      <c r="CY47" s="656"/>
      <c r="CZ47" s="657" t="s">
        <v>152</v>
      </c>
      <c r="DA47" s="658"/>
      <c r="DB47" s="658"/>
      <c r="DC47" s="659"/>
      <c r="DD47" s="632" t="s">
        <v>152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5029796</v>
      </c>
      <c r="CS49" s="691"/>
      <c r="CT49" s="691"/>
      <c r="CU49" s="691"/>
      <c r="CV49" s="691"/>
      <c r="CW49" s="691"/>
      <c r="CX49" s="691"/>
      <c r="CY49" s="718"/>
      <c r="CZ49" s="719">
        <v>100</v>
      </c>
      <c r="DA49" s="720"/>
      <c r="DB49" s="720"/>
      <c r="DC49" s="721"/>
      <c r="DD49" s="722">
        <v>3121741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L17" sqref="BL1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5222</v>
      </c>
      <c r="R7" s="753"/>
      <c r="S7" s="753"/>
      <c r="T7" s="753"/>
      <c r="U7" s="753"/>
      <c r="V7" s="753">
        <v>5030</v>
      </c>
      <c r="W7" s="753"/>
      <c r="X7" s="753"/>
      <c r="Y7" s="753"/>
      <c r="Z7" s="753"/>
      <c r="AA7" s="753">
        <v>35</v>
      </c>
      <c r="AB7" s="753"/>
      <c r="AC7" s="753"/>
      <c r="AD7" s="753"/>
      <c r="AE7" s="754"/>
      <c r="AF7" s="755">
        <v>157</v>
      </c>
      <c r="AG7" s="756"/>
      <c r="AH7" s="756"/>
      <c r="AI7" s="756"/>
      <c r="AJ7" s="757"/>
      <c r="AK7" s="792">
        <v>377</v>
      </c>
      <c r="AL7" s="793"/>
      <c r="AM7" s="793"/>
      <c r="AN7" s="793"/>
      <c r="AO7" s="793"/>
      <c r="AP7" s="793">
        <v>4314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1</v>
      </c>
      <c r="CI7" s="790"/>
      <c r="CJ7" s="790"/>
      <c r="CK7" s="790"/>
      <c r="CL7" s="791"/>
      <c r="CM7" s="789">
        <v>35</v>
      </c>
      <c r="CN7" s="790"/>
      <c r="CO7" s="790"/>
      <c r="CP7" s="790"/>
      <c r="CQ7" s="791"/>
      <c r="CR7" s="789">
        <v>30</v>
      </c>
      <c r="CS7" s="790"/>
      <c r="CT7" s="790"/>
      <c r="CU7" s="790"/>
      <c r="CV7" s="791"/>
      <c r="CW7" s="789" t="s">
        <v>548</v>
      </c>
      <c r="CX7" s="790"/>
      <c r="CY7" s="790"/>
      <c r="CZ7" s="790"/>
      <c r="DA7" s="791"/>
      <c r="DB7" s="789" t="s">
        <v>549</v>
      </c>
      <c r="DC7" s="790"/>
      <c r="DD7" s="790"/>
      <c r="DE7" s="790"/>
      <c r="DF7" s="791"/>
      <c r="DG7" s="789" t="s">
        <v>550</v>
      </c>
      <c r="DH7" s="790"/>
      <c r="DI7" s="790"/>
      <c r="DJ7" s="790"/>
      <c r="DK7" s="791"/>
      <c r="DL7" s="789" t="s">
        <v>549</v>
      </c>
      <c r="DM7" s="790"/>
      <c r="DN7" s="790"/>
      <c r="DO7" s="790"/>
      <c r="DP7" s="791"/>
      <c r="DQ7" s="789" t="s">
        <v>550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5222</v>
      </c>
      <c r="R23" s="812"/>
      <c r="S23" s="812"/>
      <c r="T23" s="812"/>
      <c r="U23" s="812"/>
      <c r="V23" s="812">
        <v>5030</v>
      </c>
      <c r="W23" s="812"/>
      <c r="X23" s="812"/>
      <c r="Y23" s="812"/>
      <c r="Z23" s="812"/>
      <c r="AA23" s="812">
        <v>35</v>
      </c>
      <c r="AB23" s="812"/>
      <c r="AC23" s="812"/>
      <c r="AD23" s="812"/>
      <c r="AE23" s="813"/>
      <c r="AF23" s="814">
        <v>157</v>
      </c>
      <c r="AG23" s="812"/>
      <c r="AH23" s="812"/>
      <c r="AI23" s="812"/>
      <c r="AJ23" s="815"/>
      <c r="AK23" s="816"/>
      <c r="AL23" s="817"/>
      <c r="AM23" s="817"/>
      <c r="AN23" s="817"/>
      <c r="AO23" s="817"/>
      <c r="AP23" s="812">
        <v>4314</v>
      </c>
      <c r="AQ23" s="812"/>
      <c r="AR23" s="812"/>
      <c r="AS23" s="812"/>
      <c r="AT23" s="812"/>
      <c r="AU23" s="818"/>
      <c r="AV23" s="818"/>
      <c r="AW23" s="818"/>
      <c r="AX23" s="818"/>
      <c r="AY23" s="819"/>
      <c r="AZ23" s="827" t="s">
        <v>363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606</v>
      </c>
      <c r="R28" s="841"/>
      <c r="S28" s="841"/>
      <c r="T28" s="841"/>
      <c r="U28" s="841"/>
      <c r="V28" s="841">
        <v>579</v>
      </c>
      <c r="W28" s="841"/>
      <c r="X28" s="841"/>
      <c r="Y28" s="841"/>
      <c r="Z28" s="841"/>
      <c r="AA28" s="841">
        <v>27</v>
      </c>
      <c r="AB28" s="841"/>
      <c r="AC28" s="841"/>
      <c r="AD28" s="841"/>
      <c r="AE28" s="842"/>
      <c r="AF28" s="843">
        <v>27</v>
      </c>
      <c r="AG28" s="841"/>
      <c r="AH28" s="841"/>
      <c r="AI28" s="841"/>
      <c r="AJ28" s="844"/>
      <c r="AK28" s="845">
        <v>80</v>
      </c>
      <c r="AL28" s="836"/>
      <c r="AM28" s="836"/>
      <c r="AN28" s="836"/>
      <c r="AO28" s="836"/>
      <c r="AP28" s="836" t="s">
        <v>549</v>
      </c>
      <c r="AQ28" s="836"/>
      <c r="AR28" s="836"/>
      <c r="AS28" s="836"/>
      <c r="AT28" s="836"/>
      <c r="AU28" s="836" t="s">
        <v>550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348</v>
      </c>
      <c r="R29" s="777"/>
      <c r="S29" s="777"/>
      <c r="T29" s="777"/>
      <c r="U29" s="777"/>
      <c r="V29" s="777">
        <v>348</v>
      </c>
      <c r="W29" s="777"/>
      <c r="X29" s="777"/>
      <c r="Y29" s="777"/>
      <c r="Z29" s="777"/>
      <c r="AA29" s="777">
        <v>0</v>
      </c>
      <c r="AB29" s="777"/>
      <c r="AC29" s="777"/>
      <c r="AD29" s="777"/>
      <c r="AE29" s="778"/>
      <c r="AF29" s="779">
        <v>0</v>
      </c>
      <c r="AG29" s="780"/>
      <c r="AH29" s="780"/>
      <c r="AI29" s="780"/>
      <c r="AJ29" s="781"/>
      <c r="AK29" s="848">
        <v>129</v>
      </c>
      <c r="AL29" s="849"/>
      <c r="AM29" s="849"/>
      <c r="AN29" s="849"/>
      <c r="AO29" s="849"/>
      <c r="AP29" s="849">
        <v>224</v>
      </c>
      <c r="AQ29" s="849"/>
      <c r="AR29" s="849"/>
      <c r="AS29" s="849"/>
      <c r="AT29" s="849"/>
      <c r="AU29" s="849">
        <v>224</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59</v>
      </c>
      <c r="R30" s="777"/>
      <c r="S30" s="777"/>
      <c r="T30" s="777"/>
      <c r="U30" s="777"/>
      <c r="V30" s="777">
        <v>59</v>
      </c>
      <c r="W30" s="777"/>
      <c r="X30" s="777"/>
      <c r="Y30" s="777"/>
      <c r="Z30" s="777"/>
      <c r="AA30" s="777">
        <v>0</v>
      </c>
      <c r="AB30" s="777"/>
      <c r="AC30" s="777"/>
      <c r="AD30" s="777"/>
      <c r="AE30" s="778"/>
      <c r="AF30" s="779">
        <v>0</v>
      </c>
      <c r="AG30" s="780"/>
      <c r="AH30" s="780"/>
      <c r="AI30" s="780"/>
      <c r="AJ30" s="781"/>
      <c r="AK30" s="848">
        <v>11</v>
      </c>
      <c r="AL30" s="849"/>
      <c r="AM30" s="849"/>
      <c r="AN30" s="849"/>
      <c r="AO30" s="849"/>
      <c r="AP30" s="849" t="s">
        <v>549</v>
      </c>
      <c r="AQ30" s="849"/>
      <c r="AR30" s="849"/>
      <c r="AS30" s="849"/>
      <c r="AT30" s="849"/>
      <c r="AU30" s="849" t="s">
        <v>550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285</v>
      </c>
      <c r="R31" s="777"/>
      <c r="S31" s="777"/>
      <c r="T31" s="777"/>
      <c r="U31" s="777"/>
      <c r="V31" s="777">
        <v>283</v>
      </c>
      <c r="W31" s="777"/>
      <c r="X31" s="777"/>
      <c r="Y31" s="777"/>
      <c r="Z31" s="777"/>
      <c r="AA31" s="777">
        <v>2</v>
      </c>
      <c r="AB31" s="777"/>
      <c r="AC31" s="777"/>
      <c r="AD31" s="777"/>
      <c r="AE31" s="778"/>
      <c r="AF31" s="779">
        <v>2</v>
      </c>
      <c r="AG31" s="780"/>
      <c r="AH31" s="780"/>
      <c r="AI31" s="780"/>
      <c r="AJ31" s="781"/>
      <c r="AK31" s="848">
        <v>43</v>
      </c>
      <c r="AL31" s="849"/>
      <c r="AM31" s="849"/>
      <c r="AN31" s="849"/>
      <c r="AO31" s="849"/>
      <c r="AP31" s="849" t="s">
        <v>549</v>
      </c>
      <c r="AQ31" s="849"/>
      <c r="AR31" s="849"/>
      <c r="AS31" s="849"/>
      <c r="AT31" s="849"/>
      <c r="AU31" s="849" t="s">
        <v>548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8</v>
      </c>
      <c r="R32" s="777"/>
      <c r="S32" s="777"/>
      <c r="T32" s="777"/>
      <c r="U32" s="777"/>
      <c r="V32" s="777">
        <v>8</v>
      </c>
      <c r="W32" s="777"/>
      <c r="X32" s="777"/>
      <c r="Y32" s="777"/>
      <c r="Z32" s="777"/>
      <c r="AA32" s="777">
        <v>0</v>
      </c>
      <c r="AB32" s="777"/>
      <c r="AC32" s="777"/>
      <c r="AD32" s="777"/>
      <c r="AE32" s="778"/>
      <c r="AF32" s="779">
        <v>0</v>
      </c>
      <c r="AG32" s="780"/>
      <c r="AH32" s="780"/>
      <c r="AI32" s="780"/>
      <c r="AJ32" s="781"/>
      <c r="AK32" s="848">
        <v>0</v>
      </c>
      <c r="AL32" s="849"/>
      <c r="AM32" s="849"/>
      <c r="AN32" s="849"/>
      <c r="AO32" s="849"/>
      <c r="AP32" s="849" t="s">
        <v>549</v>
      </c>
      <c r="AQ32" s="849"/>
      <c r="AR32" s="849"/>
      <c r="AS32" s="849"/>
      <c r="AT32" s="849"/>
      <c r="AU32" s="849" t="s">
        <v>550</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47</v>
      </c>
      <c r="R33" s="777"/>
      <c r="S33" s="777"/>
      <c r="T33" s="777"/>
      <c r="U33" s="777"/>
      <c r="V33" s="777">
        <v>47</v>
      </c>
      <c r="W33" s="777"/>
      <c r="X33" s="777"/>
      <c r="Y33" s="777"/>
      <c r="Z33" s="777"/>
      <c r="AA33" s="777">
        <v>0</v>
      </c>
      <c r="AB33" s="777"/>
      <c r="AC33" s="777"/>
      <c r="AD33" s="777"/>
      <c r="AE33" s="778"/>
      <c r="AF33" s="779">
        <v>0</v>
      </c>
      <c r="AG33" s="780"/>
      <c r="AH33" s="780"/>
      <c r="AI33" s="780"/>
      <c r="AJ33" s="781"/>
      <c r="AK33" s="848">
        <v>13</v>
      </c>
      <c r="AL33" s="849"/>
      <c r="AM33" s="849"/>
      <c r="AN33" s="849"/>
      <c r="AO33" s="849"/>
      <c r="AP33" s="849">
        <v>65</v>
      </c>
      <c r="AQ33" s="849"/>
      <c r="AR33" s="849"/>
      <c r="AS33" s="849"/>
      <c r="AT33" s="849"/>
      <c r="AU33" s="849">
        <v>32</v>
      </c>
      <c r="AV33" s="849"/>
      <c r="AW33" s="849"/>
      <c r="AX33" s="849"/>
      <c r="AY33" s="849"/>
      <c r="AZ33" s="850"/>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381</v>
      </c>
      <c r="C34" s="774"/>
      <c r="D34" s="774"/>
      <c r="E34" s="774"/>
      <c r="F34" s="774"/>
      <c r="G34" s="774"/>
      <c r="H34" s="774"/>
      <c r="I34" s="774"/>
      <c r="J34" s="774"/>
      <c r="K34" s="774"/>
      <c r="L34" s="774"/>
      <c r="M34" s="774"/>
      <c r="N34" s="774"/>
      <c r="O34" s="774"/>
      <c r="P34" s="775"/>
      <c r="Q34" s="776">
        <v>144</v>
      </c>
      <c r="R34" s="777"/>
      <c r="S34" s="777"/>
      <c r="T34" s="777"/>
      <c r="U34" s="777"/>
      <c r="V34" s="777">
        <v>144</v>
      </c>
      <c r="W34" s="777"/>
      <c r="X34" s="777"/>
      <c r="Y34" s="777"/>
      <c r="Z34" s="777"/>
      <c r="AA34" s="777">
        <v>0</v>
      </c>
      <c r="AB34" s="777"/>
      <c r="AC34" s="777"/>
      <c r="AD34" s="777"/>
      <c r="AE34" s="778"/>
      <c r="AF34" s="779">
        <v>0</v>
      </c>
      <c r="AG34" s="780"/>
      <c r="AH34" s="780"/>
      <c r="AI34" s="780"/>
      <c r="AJ34" s="781"/>
      <c r="AK34" s="848">
        <v>80</v>
      </c>
      <c r="AL34" s="849"/>
      <c r="AM34" s="849"/>
      <c r="AN34" s="849"/>
      <c r="AO34" s="849"/>
      <c r="AP34" s="849">
        <v>603</v>
      </c>
      <c r="AQ34" s="849"/>
      <c r="AR34" s="849"/>
      <c r="AS34" s="849"/>
      <c r="AT34" s="849"/>
      <c r="AU34" s="849">
        <v>414</v>
      </c>
      <c r="AV34" s="849"/>
      <c r="AW34" s="849"/>
      <c r="AX34" s="849"/>
      <c r="AY34" s="849"/>
      <c r="AZ34" s="850"/>
      <c r="BA34" s="850"/>
      <c r="BB34" s="850"/>
      <c r="BC34" s="850"/>
      <c r="BD34" s="850"/>
      <c r="BE34" s="846" t="s">
        <v>380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30</v>
      </c>
      <c r="AG63" s="860"/>
      <c r="AH63" s="860"/>
      <c r="AI63" s="860"/>
      <c r="AJ63" s="861"/>
      <c r="AK63" s="862"/>
      <c r="AL63" s="857"/>
      <c r="AM63" s="857"/>
      <c r="AN63" s="857"/>
      <c r="AO63" s="857"/>
      <c r="AP63" s="860">
        <v>892</v>
      </c>
      <c r="AQ63" s="860"/>
      <c r="AR63" s="860"/>
      <c r="AS63" s="860"/>
      <c r="AT63" s="860"/>
      <c r="AU63" s="860">
        <v>670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2805</v>
      </c>
      <c r="R68" s="884"/>
      <c r="S68" s="884"/>
      <c r="T68" s="884"/>
      <c r="U68" s="884"/>
      <c r="V68" s="884">
        <v>2681</v>
      </c>
      <c r="W68" s="884"/>
      <c r="X68" s="884"/>
      <c r="Y68" s="884"/>
      <c r="Z68" s="884"/>
      <c r="AA68" s="884">
        <v>125</v>
      </c>
      <c r="AB68" s="884"/>
      <c r="AC68" s="884"/>
      <c r="AD68" s="884"/>
      <c r="AE68" s="884"/>
      <c r="AF68" s="884">
        <v>125</v>
      </c>
      <c r="AG68" s="884"/>
      <c r="AH68" s="884"/>
      <c r="AI68" s="884"/>
      <c r="AJ68" s="884"/>
      <c r="AK68" s="884"/>
      <c r="AL68" s="884"/>
      <c r="AM68" s="884"/>
      <c r="AN68" s="884"/>
      <c r="AO68" s="884"/>
      <c r="AP68" s="884">
        <v>1896</v>
      </c>
      <c r="AQ68" s="884"/>
      <c r="AR68" s="884"/>
      <c r="AS68" s="884"/>
      <c r="AT68" s="884"/>
      <c r="AU68" s="884">
        <v>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261</v>
      </c>
      <c r="R69" s="849"/>
      <c r="S69" s="849"/>
      <c r="T69" s="849"/>
      <c r="U69" s="849"/>
      <c r="V69" s="849">
        <v>292</v>
      </c>
      <c r="W69" s="849"/>
      <c r="X69" s="849"/>
      <c r="Y69" s="849"/>
      <c r="Z69" s="849"/>
      <c r="AA69" s="849">
        <v>9</v>
      </c>
      <c r="AB69" s="849"/>
      <c r="AC69" s="849"/>
      <c r="AD69" s="849"/>
      <c r="AE69" s="849"/>
      <c r="AF69" s="849">
        <v>9</v>
      </c>
      <c r="AG69" s="849"/>
      <c r="AH69" s="849"/>
      <c r="AI69" s="849"/>
      <c r="AJ69" s="849"/>
      <c r="AK69" s="849"/>
      <c r="AL69" s="849"/>
      <c r="AM69" s="849"/>
      <c r="AN69" s="849"/>
      <c r="AO69" s="849"/>
      <c r="AP69" s="849">
        <v>0</v>
      </c>
      <c r="AQ69" s="849"/>
      <c r="AR69" s="849"/>
      <c r="AS69" s="849"/>
      <c r="AT69" s="849"/>
      <c r="AU69" s="849">
        <v>0</v>
      </c>
      <c r="AV69" s="849"/>
      <c r="AW69" s="849"/>
      <c r="AX69" s="849"/>
      <c r="AY69" s="849"/>
      <c r="AZ69" s="895" t="s">
        <v>551</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231</v>
      </c>
      <c r="R70" s="849"/>
      <c r="S70" s="849"/>
      <c r="T70" s="849"/>
      <c r="U70" s="849"/>
      <c r="V70" s="849">
        <v>225</v>
      </c>
      <c r="W70" s="849"/>
      <c r="X70" s="849"/>
      <c r="Y70" s="849"/>
      <c r="Z70" s="849"/>
      <c r="AA70" s="849">
        <v>6</v>
      </c>
      <c r="AB70" s="849"/>
      <c r="AC70" s="849"/>
      <c r="AD70" s="849"/>
      <c r="AE70" s="849"/>
      <c r="AF70" s="849">
        <v>6</v>
      </c>
      <c r="AG70" s="849"/>
      <c r="AH70" s="849"/>
      <c r="AI70" s="849"/>
      <c r="AJ70" s="849"/>
      <c r="AK70" s="849"/>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1756</v>
      </c>
      <c r="R71" s="849"/>
      <c r="S71" s="849"/>
      <c r="T71" s="849"/>
      <c r="U71" s="849"/>
      <c r="V71" s="849">
        <v>1730</v>
      </c>
      <c r="W71" s="849"/>
      <c r="X71" s="849"/>
      <c r="Y71" s="849"/>
      <c r="Z71" s="849"/>
      <c r="AA71" s="849">
        <v>25</v>
      </c>
      <c r="AB71" s="849"/>
      <c r="AC71" s="849"/>
      <c r="AD71" s="849"/>
      <c r="AE71" s="849"/>
      <c r="AF71" s="849">
        <v>25</v>
      </c>
      <c r="AG71" s="849"/>
      <c r="AH71" s="849"/>
      <c r="AI71" s="849"/>
      <c r="AJ71" s="849"/>
      <c r="AK71" s="849"/>
      <c r="AL71" s="849"/>
      <c r="AM71" s="849"/>
      <c r="AN71" s="849"/>
      <c r="AO71" s="849"/>
      <c r="AP71" s="849">
        <v>547</v>
      </c>
      <c r="AQ71" s="849"/>
      <c r="AR71" s="849"/>
      <c r="AS71" s="849"/>
      <c r="AT71" s="849"/>
      <c r="AU71" s="849">
        <v>27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1820</v>
      </c>
      <c r="R72" s="849"/>
      <c r="S72" s="849"/>
      <c r="T72" s="849"/>
      <c r="U72" s="849"/>
      <c r="V72" s="849">
        <v>1634</v>
      </c>
      <c r="W72" s="849"/>
      <c r="X72" s="849"/>
      <c r="Y72" s="849"/>
      <c r="Z72" s="849"/>
      <c r="AA72" s="849">
        <v>186</v>
      </c>
      <c r="AB72" s="849"/>
      <c r="AC72" s="849"/>
      <c r="AD72" s="849"/>
      <c r="AE72" s="849"/>
      <c r="AF72" s="849">
        <v>611</v>
      </c>
      <c r="AG72" s="849"/>
      <c r="AH72" s="849"/>
      <c r="AI72" s="849"/>
      <c r="AJ72" s="849"/>
      <c r="AK72" s="849"/>
      <c r="AL72" s="849"/>
      <c r="AM72" s="849"/>
      <c r="AN72" s="849"/>
      <c r="AO72" s="849"/>
      <c r="AP72" s="849">
        <v>8044</v>
      </c>
      <c r="AQ72" s="849"/>
      <c r="AR72" s="849"/>
      <c r="AS72" s="849"/>
      <c r="AT72" s="849"/>
      <c r="AU72" s="849">
        <v>4</v>
      </c>
      <c r="AV72" s="849"/>
      <c r="AW72" s="849"/>
      <c r="AX72" s="849"/>
      <c r="AY72" s="849"/>
      <c r="AZ72" s="895" t="s">
        <v>552</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776</v>
      </c>
      <c r="AG88" s="860"/>
      <c r="AH88" s="860"/>
      <c r="AI88" s="860"/>
      <c r="AJ88" s="860"/>
      <c r="AK88" s="857"/>
      <c r="AL88" s="857"/>
      <c r="AM88" s="857"/>
      <c r="AN88" s="857"/>
      <c r="AO88" s="857"/>
      <c r="AP88" s="860">
        <v>10487</v>
      </c>
      <c r="AQ88" s="860"/>
      <c r="AR88" s="860"/>
      <c r="AS88" s="860"/>
      <c r="AT88" s="860"/>
      <c r="AU88" s="860">
        <v>36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30</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282</v>
      </c>
      <c r="AG109" s="913"/>
      <c r="AH109" s="913"/>
      <c r="AI109" s="913"/>
      <c r="AJ109" s="914"/>
      <c r="AK109" s="912" t="s">
        <v>281</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282</v>
      </c>
      <c r="BW109" s="913"/>
      <c r="BX109" s="913"/>
      <c r="BY109" s="913"/>
      <c r="BZ109" s="914"/>
      <c r="CA109" s="912" t="s">
        <v>281</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282</v>
      </c>
      <c r="DM109" s="913"/>
      <c r="DN109" s="913"/>
      <c r="DO109" s="913"/>
      <c r="DP109" s="914"/>
      <c r="DQ109" s="912" t="s">
        <v>281</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663719</v>
      </c>
      <c r="AB110" s="920"/>
      <c r="AC110" s="920"/>
      <c r="AD110" s="920"/>
      <c r="AE110" s="921"/>
      <c r="AF110" s="922">
        <v>672512</v>
      </c>
      <c r="AG110" s="920"/>
      <c r="AH110" s="920"/>
      <c r="AI110" s="920"/>
      <c r="AJ110" s="921"/>
      <c r="AK110" s="922">
        <v>642051</v>
      </c>
      <c r="AL110" s="920"/>
      <c r="AM110" s="920"/>
      <c r="AN110" s="920"/>
      <c r="AO110" s="921"/>
      <c r="AP110" s="923">
        <v>27.1</v>
      </c>
      <c r="AQ110" s="924"/>
      <c r="AR110" s="924"/>
      <c r="AS110" s="924"/>
      <c r="AT110" s="925"/>
      <c r="AU110" s="926" t="s">
        <v>60</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4117305</v>
      </c>
      <c r="BR110" s="957"/>
      <c r="BS110" s="957"/>
      <c r="BT110" s="957"/>
      <c r="BU110" s="957"/>
      <c r="BV110" s="957">
        <v>4087076</v>
      </c>
      <c r="BW110" s="957"/>
      <c r="BX110" s="957"/>
      <c r="BY110" s="957"/>
      <c r="BZ110" s="957"/>
      <c r="CA110" s="957">
        <v>4313930</v>
      </c>
      <c r="CB110" s="957"/>
      <c r="CC110" s="957"/>
      <c r="CD110" s="957"/>
      <c r="CE110" s="957"/>
      <c r="CF110" s="971">
        <v>182.4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19119</v>
      </c>
      <c r="BR111" s="950"/>
      <c r="BS111" s="950"/>
      <c r="BT111" s="950"/>
      <c r="BU111" s="950"/>
      <c r="BV111" s="950">
        <v>5622</v>
      </c>
      <c r="BW111" s="950"/>
      <c r="BX111" s="950"/>
      <c r="BY111" s="950"/>
      <c r="BZ111" s="950"/>
      <c r="CA111" s="950">
        <v>7808</v>
      </c>
      <c r="CB111" s="950"/>
      <c r="CC111" s="950"/>
      <c r="CD111" s="950"/>
      <c r="CE111" s="950"/>
      <c r="CF111" s="944">
        <v>0.3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588593</v>
      </c>
      <c r="BR112" s="950"/>
      <c r="BS112" s="950"/>
      <c r="BT112" s="950"/>
      <c r="BU112" s="950"/>
      <c r="BV112" s="950">
        <v>549823</v>
      </c>
      <c r="BW112" s="950"/>
      <c r="BX112" s="950"/>
      <c r="BY112" s="950"/>
      <c r="BZ112" s="950"/>
      <c r="CA112" s="950">
        <v>468292</v>
      </c>
      <c r="CB112" s="950"/>
      <c r="CC112" s="950"/>
      <c r="CD112" s="950"/>
      <c r="CE112" s="950"/>
      <c r="CF112" s="944">
        <v>19.8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75493</v>
      </c>
      <c r="AB113" s="964"/>
      <c r="AC113" s="964"/>
      <c r="AD113" s="964"/>
      <c r="AE113" s="965"/>
      <c r="AF113" s="966">
        <v>62722</v>
      </c>
      <c r="AG113" s="964"/>
      <c r="AH113" s="964"/>
      <c r="AI113" s="964"/>
      <c r="AJ113" s="965"/>
      <c r="AK113" s="966">
        <v>74754</v>
      </c>
      <c r="AL113" s="964"/>
      <c r="AM113" s="964"/>
      <c r="AN113" s="964"/>
      <c r="AO113" s="965"/>
      <c r="AP113" s="967">
        <v>3.2</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48982</v>
      </c>
      <c r="BR113" s="950"/>
      <c r="BS113" s="950"/>
      <c r="BT113" s="950"/>
      <c r="BU113" s="950"/>
      <c r="BV113" s="950">
        <v>42376</v>
      </c>
      <c r="BW113" s="950"/>
      <c r="BX113" s="950"/>
      <c r="BY113" s="950"/>
      <c r="BZ113" s="950"/>
      <c r="CA113" s="950">
        <v>36329</v>
      </c>
      <c r="CB113" s="950"/>
      <c r="CC113" s="950"/>
      <c r="CD113" s="950"/>
      <c r="CE113" s="950"/>
      <c r="CF113" s="944">
        <v>1.5</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415</v>
      </c>
      <c r="DH113" s="989"/>
      <c r="DI113" s="989"/>
      <c r="DJ113" s="989"/>
      <c r="DK113" s="990"/>
      <c r="DL113" s="991" t="s">
        <v>415</v>
      </c>
      <c r="DM113" s="989"/>
      <c r="DN113" s="989"/>
      <c r="DO113" s="989"/>
      <c r="DP113" s="990"/>
      <c r="DQ113" s="991" t="s">
        <v>415</v>
      </c>
      <c r="DR113" s="989"/>
      <c r="DS113" s="989"/>
      <c r="DT113" s="989"/>
      <c r="DU113" s="990"/>
      <c r="DV113" s="992" t="s">
        <v>415</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7293</v>
      </c>
      <c r="AB114" s="989"/>
      <c r="AC114" s="989"/>
      <c r="AD114" s="989"/>
      <c r="AE114" s="990"/>
      <c r="AF114" s="991">
        <v>7184</v>
      </c>
      <c r="AG114" s="989"/>
      <c r="AH114" s="989"/>
      <c r="AI114" s="989"/>
      <c r="AJ114" s="990"/>
      <c r="AK114" s="991">
        <v>6565</v>
      </c>
      <c r="AL114" s="989"/>
      <c r="AM114" s="989"/>
      <c r="AN114" s="989"/>
      <c r="AO114" s="990"/>
      <c r="AP114" s="992">
        <v>0.3</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652897</v>
      </c>
      <c r="BR114" s="950"/>
      <c r="BS114" s="950"/>
      <c r="BT114" s="950"/>
      <c r="BU114" s="950"/>
      <c r="BV114" s="950">
        <v>625732</v>
      </c>
      <c r="BW114" s="950"/>
      <c r="BX114" s="950"/>
      <c r="BY114" s="950"/>
      <c r="BZ114" s="950"/>
      <c r="CA114" s="950">
        <v>618547</v>
      </c>
      <c r="CB114" s="950"/>
      <c r="CC114" s="950"/>
      <c r="CD114" s="950"/>
      <c r="CE114" s="950"/>
      <c r="CF114" s="944">
        <v>26.1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25611</v>
      </c>
      <c r="AB115" s="964"/>
      <c r="AC115" s="964"/>
      <c r="AD115" s="964"/>
      <c r="AE115" s="965"/>
      <c r="AF115" s="966">
        <v>13049</v>
      </c>
      <c r="AG115" s="964"/>
      <c r="AH115" s="964"/>
      <c r="AI115" s="964"/>
      <c r="AJ115" s="965"/>
      <c r="AK115" s="966">
        <v>1055</v>
      </c>
      <c r="AL115" s="964"/>
      <c r="AM115" s="964"/>
      <c r="AN115" s="964"/>
      <c r="AO115" s="965"/>
      <c r="AP115" s="967">
        <v>0</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415</v>
      </c>
      <c r="BR115" s="950"/>
      <c r="BS115" s="950"/>
      <c r="BT115" s="950"/>
      <c r="BU115" s="950"/>
      <c r="BV115" s="950" t="s">
        <v>415</v>
      </c>
      <c r="BW115" s="950"/>
      <c r="BX115" s="950"/>
      <c r="BY115" s="950"/>
      <c r="BZ115" s="950"/>
      <c r="CA115" s="950" t="s">
        <v>415</v>
      </c>
      <c r="CB115" s="950"/>
      <c r="CC115" s="950"/>
      <c r="CD115" s="950"/>
      <c r="CE115" s="950"/>
      <c r="CF115" s="944" t="s">
        <v>415</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v>
      </c>
      <c r="AB116" s="989"/>
      <c r="AC116" s="989"/>
      <c r="AD116" s="989"/>
      <c r="AE116" s="990"/>
      <c r="AF116" s="991">
        <v>8</v>
      </c>
      <c r="AG116" s="989"/>
      <c r="AH116" s="989"/>
      <c r="AI116" s="989"/>
      <c r="AJ116" s="990"/>
      <c r="AK116" s="991">
        <v>32</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415</v>
      </c>
      <c r="DH116" s="989"/>
      <c r="DI116" s="989"/>
      <c r="DJ116" s="989"/>
      <c r="DK116" s="990"/>
      <c r="DL116" s="991" t="s">
        <v>415</v>
      </c>
      <c r="DM116" s="989"/>
      <c r="DN116" s="989"/>
      <c r="DO116" s="989"/>
      <c r="DP116" s="990"/>
      <c r="DQ116" s="991" t="s">
        <v>415</v>
      </c>
      <c r="DR116" s="989"/>
      <c r="DS116" s="989"/>
      <c r="DT116" s="989"/>
      <c r="DU116" s="990"/>
      <c r="DV116" s="992" t="s">
        <v>415</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772119</v>
      </c>
      <c r="AB117" s="996"/>
      <c r="AC117" s="996"/>
      <c r="AD117" s="996"/>
      <c r="AE117" s="997"/>
      <c r="AF117" s="995">
        <v>755475</v>
      </c>
      <c r="AG117" s="996"/>
      <c r="AH117" s="996"/>
      <c r="AI117" s="996"/>
      <c r="AJ117" s="997"/>
      <c r="AK117" s="995">
        <v>724457</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282</v>
      </c>
      <c r="AG118" s="913"/>
      <c r="AH118" s="913"/>
      <c r="AI118" s="913"/>
      <c r="AJ118" s="914"/>
      <c r="AK118" s="912" t="s">
        <v>281</v>
      </c>
      <c r="AL118" s="913"/>
      <c r="AM118" s="913"/>
      <c r="AN118" s="913"/>
      <c r="AO118" s="914"/>
      <c r="AP118" s="1020" t="s">
        <v>403</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433</v>
      </c>
      <c r="BP118" s="1024"/>
      <c r="BQ118" s="1015">
        <v>5426896</v>
      </c>
      <c r="BR118" s="1016"/>
      <c r="BS118" s="1016"/>
      <c r="BT118" s="1016"/>
      <c r="BU118" s="1016"/>
      <c r="BV118" s="1016">
        <v>5310629</v>
      </c>
      <c r="BW118" s="1016"/>
      <c r="BX118" s="1016"/>
      <c r="BY118" s="1016"/>
      <c r="BZ118" s="1016"/>
      <c r="CA118" s="1016">
        <v>5444906</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5331820</v>
      </c>
      <c r="BR119" s="957"/>
      <c r="BS119" s="957"/>
      <c r="BT119" s="957"/>
      <c r="BU119" s="957"/>
      <c r="BV119" s="957">
        <v>5212472</v>
      </c>
      <c r="BW119" s="957"/>
      <c r="BX119" s="957"/>
      <c r="BY119" s="957"/>
      <c r="BZ119" s="957"/>
      <c r="CA119" s="957">
        <v>5175090</v>
      </c>
      <c r="CB119" s="957"/>
      <c r="CC119" s="957"/>
      <c r="CD119" s="957"/>
      <c r="CE119" s="957"/>
      <c r="CF119" s="971">
        <v>218.8</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19119</v>
      </c>
      <c r="DH119" s="1028"/>
      <c r="DI119" s="1028"/>
      <c r="DJ119" s="1028"/>
      <c r="DK119" s="1029"/>
      <c r="DL119" s="1030">
        <v>5622</v>
      </c>
      <c r="DM119" s="1028"/>
      <c r="DN119" s="1028"/>
      <c r="DO119" s="1028"/>
      <c r="DP119" s="1029"/>
      <c r="DQ119" s="1030">
        <v>7808</v>
      </c>
      <c r="DR119" s="1028"/>
      <c r="DS119" s="1028"/>
      <c r="DT119" s="1028"/>
      <c r="DU119" s="1029"/>
      <c r="DV119" s="1031">
        <v>0.3</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2314</v>
      </c>
      <c r="BR120" s="950"/>
      <c r="BS120" s="950"/>
      <c r="BT120" s="950"/>
      <c r="BU120" s="950"/>
      <c r="BV120" s="950">
        <v>137700</v>
      </c>
      <c r="BW120" s="950"/>
      <c r="BX120" s="950"/>
      <c r="BY120" s="950"/>
      <c r="BZ120" s="950"/>
      <c r="CA120" s="950">
        <v>121500</v>
      </c>
      <c r="CB120" s="950"/>
      <c r="CC120" s="950"/>
      <c r="CD120" s="950"/>
      <c r="CE120" s="950"/>
      <c r="CF120" s="944">
        <v>5.0999999999999996</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484138</v>
      </c>
      <c r="DH120" s="957"/>
      <c r="DI120" s="957"/>
      <c r="DJ120" s="957"/>
      <c r="DK120" s="957"/>
      <c r="DL120" s="957">
        <v>441111</v>
      </c>
      <c r="DM120" s="957"/>
      <c r="DN120" s="957"/>
      <c r="DO120" s="957"/>
      <c r="DP120" s="957"/>
      <c r="DQ120" s="957">
        <v>414326</v>
      </c>
      <c r="DR120" s="957"/>
      <c r="DS120" s="957"/>
      <c r="DT120" s="957"/>
      <c r="DU120" s="957"/>
      <c r="DV120" s="958">
        <v>17.5</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2691180</v>
      </c>
      <c r="BR121" s="1016"/>
      <c r="BS121" s="1016"/>
      <c r="BT121" s="1016"/>
      <c r="BU121" s="1016"/>
      <c r="BV121" s="1016">
        <v>2686706</v>
      </c>
      <c r="BW121" s="1016"/>
      <c r="BX121" s="1016"/>
      <c r="BY121" s="1016"/>
      <c r="BZ121" s="1016"/>
      <c r="CA121" s="1016">
        <v>4095809</v>
      </c>
      <c r="CB121" s="1016"/>
      <c r="CC121" s="1016"/>
      <c r="CD121" s="1016"/>
      <c r="CE121" s="1016"/>
      <c r="CF121" s="1054">
        <v>173.1</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t="s">
        <v>109</v>
      </c>
      <c r="DH121" s="950"/>
      <c r="DI121" s="950"/>
      <c r="DJ121" s="950"/>
      <c r="DK121" s="950"/>
      <c r="DL121" s="950" t="s">
        <v>109</v>
      </c>
      <c r="DM121" s="950"/>
      <c r="DN121" s="950"/>
      <c r="DO121" s="950"/>
      <c r="DP121" s="950"/>
      <c r="DQ121" s="950">
        <v>59057</v>
      </c>
      <c r="DR121" s="950"/>
      <c r="DS121" s="950"/>
      <c r="DT121" s="950"/>
      <c r="DU121" s="950"/>
      <c r="DV121" s="951">
        <v>2.5</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444</v>
      </c>
      <c r="BP122" s="1024"/>
      <c r="BQ122" s="1064">
        <v>8025314</v>
      </c>
      <c r="BR122" s="1065"/>
      <c r="BS122" s="1065"/>
      <c r="BT122" s="1065"/>
      <c r="BU122" s="1065"/>
      <c r="BV122" s="1065">
        <v>8036878</v>
      </c>
      <c r="BW122" s="1065"/>
      <c r="BX122" s="1065"/>
      <c r="BY122" s="1065"/>
      <c r="BZ122" s="1065"/>
      <c r="CA122" s="1065">
        <v>9392399</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v>16386</v>
      </c>
      <c r="DH122" s="950"/>
      <c r="DI122" s="950"/>
      <c r="DJ122" s="950"/>
      <c r="DK122" s="950"/>
      <c r="DL122" s="950">
        <v>26989</v>
      </c>
      <c r="DM122" s="950"/>
      <c r="DN122" s="950"/>
      <c r="DO122" s="950"/>
      <c r="DP122" s="950"/>
      <c r="DQ122" s="950">
        <v>32209</v>
      </c>
      <c r="DR122" s="950"/>
      <c r="DS122" s="950"/>
      <c r="DT122" s="950"/>
      <c r="DU122" s="950"/>
      <c r="DV122" s="951">
        <v>1.4</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v>88069</v>
      </c>
      <c r="DH124" s="1028"/>
      <c r="DI124" s="1028"/>
      <c r="DJ124" s="1028"/>
      <c r="DK124" s="1029"/>
      <c r="DL124" s="1030">
        <v>81723</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23488</v>
      </c>
      <c r="AB126" s="989"/>
      <c r="AC126" s="989"/>
      <c r="AD126" s="989"/>
      <c r="AE126" s="990"/>
      <c r="AF126" s="991">
        <v>11650</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2123</v>
      </c>
      <c r="AB127" s="989"/>
      <c r="AC127" s="989"/>
      <c r="AD127" s="989"/>
      <c r="AE127" s="990"/>
      <c r="AF127" s="991">
        <v>1399</v>
      </c>
      <c r="AG127" s="989"/>
      <c r="AH127" s="989"/>
      <c r="AI127" s="989"/>
      <c r="AJ127" s="990"/>
      <c r="AK127" s="991">
        <v>1055</v>
      </c>
      <c r="AL127" s="989"/>
      <c r="AM127" s="989"/>
      <c r="AN127" s="989"/>
      <c r="AO127" s="990"/>
      <c r="AP127" s="992">
        <v>0</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13262</v>
      </c>
      <c r="AB128" s="1120"/>
      <c r="AC128" s="1120"/>
      <c r="AD128" s="1120"/>
      <c r="AE128" s="1121"/>
      <c r="AF128" s="1122">
        <v>18581</v>
      </c>
      <c r="AG128" s="1120"/>
      <c r="AH128" s="1120"/>
      <c r="AI128" s="1120"/>
      <c r="AJ128" s="1121"/>
      <c r="AK128" s="1122">
        <v>16200</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3102547</v>
      </c>
      <c r="AB129" s="989"/>
      <c r="AC129" s="989"/>
      <c r="AD129" s="989"/>
      <c r="AE129" s="990"/>
      <c r="AF129" s="991">
        <v>2902831</v>
      </c>
      <c r="AG129" s="989"/>
      <c r="AH129" s="989"/>
      <c r="AI129" s="989"/>
      <c r="AJ129" s="990"/>
      <c r="AK129" s="991">
        <v>2925967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6.8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588407</v>
      </c>
      <c r="AB130" s="989"/>
      <c r="AC130" s="989"/>
      <c r="AD130" s="989"/>
      <c r="AE130" s="990"/>
      <c r="AF130" s="991">
        <v>558221</v>
      </c>
      <c r="AG130" s="989"/>
      <c r="AH130" s="989"/>
      <c r="AI130" s="989"/>
      <c r="AJ130" s="990"/>
      <c r="AK130" s="991">
        <v>560406</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2514140</v>
      </c>
      <c r="AB131" s="1028"/>
      <c r="AC131" s="1028"/>
      <c r="AD131" s="1028"/>
      <c r="AE131" s="1029"/>
      <c r="AF131" s="1030">
        <v>2344610</v>
      </c>
      <c r="AG131" s="1028"/>
      <c r="AH131" s="1028"/>
      <c r="AI131" s="1028"/>
      <c r="AJ131" s="1029"/>
      <c r="AK131" s="1030">
        <v>2365561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6.7796542750000004</v>
      </c>
      <c r="AB132" s="1134"/>
      <c r="AC132" s="1134"/>
      <c r="AD132" s="1134"/>
      <c r="AE132" s="1135"/>
      <c r="AF132" s="1136">
        <v>7.6205850870000003</v>
      </c>
      <c r="AG132" s="1134"/>
      <c r="AH132" s="1134"/>
      <c r="AI132" s="1134"/>
      <c r="AJ132" s="1135"/>
      <c r="AK132" s="1136">
        <v>6.2501453140000001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6.8</v>
      </c>
      <c r="AB133" s="1141"/>
      <c r="AC133" s="1141"/>
      <c r="AD133" s="1141"/>
      <c r="AE133" s="1142"/>
      <c r="AF133" s="1140">
        <v>7.1</v>
      </c>
      <c r="AG133" s="1141"/>
      <c r="AH133" s="1141"/>
      <c r="AI133" s="1141"/>
      <c r="AJ133" s="1142"/>
      <c r="AK133" s="1140">
        <v>6.8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55" zoomScaleNormal="85" zoomScaleSheetLayoutView="55" workbookViewId="0">
      <selection activeCell="AF29" sqref="AF29"/>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12" sqref="G12:J1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619089</v>
      </c>
      <c r="L9" s="264">
        <v>188862</v>
      </c>
      <c r="M9" s="265">
        <v>187155</v>
      </c>
      <c r="N9" s="266">
        <v>0.9</v>
      </c>
    </row>
    <row r="10" spans="1:16">
      <c r="A10" s="248"/>
      <c r="B10" s="244"/>
      <c r="C10" s="244"/>
      <c r="D10" s="244"/>
      <c r="E10" s="244"/>
      <c r="F10" s="244"/>
      <c r="G10" s="1149" t="s">
        <v>483</v>
      </c>
      <c r="H10" s="1150"/>
      <c r="I10" s="1150"/>
      <c r="J10" s="1151"/>
      <c r="K10" s="267">
        <v>82289</v>
      </c>
      <c r="L10" s="268">
        <v>25103</v>
      </c>
      <c r="M10" s="269">
        <v>20525</v>
      </c>
      <c r="N10" s="270">
        <v>22.3</v>
      </c>
    </row>
    <row r="11" spans="1:16" ht="13.5" customHeight="1">
      <c r="A11" s="248"/>
      <c r="B11" s="244"/>
      <c r="C11" s="244"/>
      <c r="D11" s="244"/>
      <c r="E11" s="244"/>
      <c r="F11" s="244"/>
      <c r="G11" s="1149" t="s">
        <v>484</v>
      </c>
      <c r="H11" s="1150"/>
      <c r="I11" s="1150"/>
      <c r="J11" s="1151"/>
      <c r="K11" s="267">
        <v>127459</v>
      </c>
      <c r="L11" s="268">
        <v>38883</v>
      </c>
      <c r="M11" s="269">
        <v>27959</v>
      </c>
      <c r="N11" s="270">
        <v>39.1</v>
      </c>
    </row>
    <row r="12" spans="1:16" ht="13.5" customHeight="1">
      <c r="A12" s="248"/>
      <c r="B12" s="244"/>
      <c r="C12" s="244"/>
      <c r="D12" s="244"/>
      <c r="E12" s="244"/>
      <c r="F12" s="244"/>
      <c r="G12" s="1149" t="s">
        <v>485</v>
      </c>
      <c r="H12" s="1150"/>
      <c r="I12" s="1150"/>
      <c r="J12" s="1151"/>
      <c r="K12" s="267" t="s">
        <v>486</v>
      </c>
      <c r="L12" s="268" t="s">
        <v>486</v>
      </c>
      <c r="M12" s="269">
        <v>2910</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v>28610</v>
      </c>
      <c r="L14" s="268">
        <v>8728</v>
      </c>
      <c r="M14" s="269">
        <v>9160</v>
      </c>
      <c r="N14" s="270">
        <v>-4.7</v>
      </c>
    </row>
    <row r="15" spans="1:16" ht="13.5" customHeight="1">
      <c r="A15" s="248"/>
      <c r="B15" s="244"/>
      <c r="C15" s="244"/>
      <c r="D15" s="244"/>
      <c r="E15" s="244"/>
      <c r="F15" s="244"/>
      <c r="G15" s="1149" t="s">
        <v>489</v>
      </c>
      <c r="H15" s="1150"/>
      <c r="I15" s="1150"/>
      <c r="J15" s="1151"/>
      <c r="K15" s="267">
        <v>308</v>
      </c>
      <c r="L15" s="268">
        <v>94</v>
      </c>
      <c r="M15" s="269">
        <v>4580</v>
      </c>
      <c r="N15" s="270">
        <v>-97.9</v>
      </c>
    </row>
    <row r="16" spans="1:16">
      <c r="A16" s="248"/>
      <c r="B16" s="244"/>
      <c r="C16" s="244"/>
      <c r="D16" s="244"/>
      <c r="E16" s="244"/>
      <c r="F16" s="244"/>
      <c r="G16" s="1152" t="s">
        <v>490</v>
      </c>
      <c r="H16" s="1153"/>
      <c r="I16" s="1153"/>
      <c r="J16" s="1154"/>
      <c r="K16" s="268">
        <v>-60636</v>
      </c>
      <c r="L16" s="268">
        <v>-18498</v>
      </c>
      <c r="M16" s="269">
        <v>-19254</v>
      </c>
      <c r="N16" s="270">
        <v>-3.9</v>
      </c>
    </row>
    <row r="17" spans="1:16">
      <c r="A17" s="248"/>
      <c r="B17" s="244"/>
      <c r="C17" s="244"/>
      <c r="D17" s="244"/>
      <c r="E17" s="244"/>
      <c r="F17" s="244"/>
      <c r="G17" s="1152" t="s">
        <v>165</v>
      </c>
      <c r="H17" s="1153"/>
      <c r="I17" s="1153"/>
      <c r="J17" s="1154"/>
      <c r="K17" s="268">
        <v>797119</v>
      </c>
      <c r="L17" s="268">
        <v>243172</v>
      </c>
      <c r="M17" s="269">
        <v>233033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21.66</v>
      </c>
      <c r="L21" s="281">
        <v>21.21</v>
      </c>
      <c r="M21" s="282">
        <v>0.45</v>
      </c>
      <c r="N21" s="249"/>
      <c r="O21" s="283"/>
      <c r="P21" s="279"/>
    </row>
    <row r="22" spans="1:16" s="284" customFormat="1">
      <c r="A22" s="279"/>
      <c r="B22" s="249"/>
      <c r="C22" s="249"/>
      <c r="D22" s="249"/>
      <c r="E22" s="249"/>
      <c r="F22" s="249"/>
      <c r="G22" s="1144" t="s">
        <v>496</v>
      </c>
      <c r="H22" s="1145"/>
      <c r="I22" s="1145"/>
      <c r="J22" s="1146"/>
      <c r="K22" s="285">
        <v>100</v>
      </c>
      <c r="L22" s="286">
        <v>95.4</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642051</v>
      </c>
      <c r="L32" s="294">
        <v>195867</v>
      </c>
      <c r="M32" s="295">
        <v>137219</v>
      </c>
      <c r="N32" s="296">
        <v>42.7</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4</v>
      </c>
      <c r="N34" s="296" t="s">
        <v>486</v>
      </c>
    </row>
    <row r="35" spans="1:16" ht="27" customHeight="1">
      <c r="A35" s="248"/>
      <c r="B35" s="244"/>
      <c r="C35" s="244"/>
      <c r="D35" s="244"/>
      <c r="E35" s="244"/>
      <c r="F35" s="244"/>
      <c r="G35" s="1160" t="s">
        <v>503</v>
      </c>
      <c r="H35" s="1161"/>
      <c r="I35" s="1161"/>
      <c r="J35" s="1162"/>
      <c r="K35" s="294">
        <v>74754</v>
      </c>
      <c r="L35" s="294">
        <v>22805</v>
      </c>
      <c r="M35" s="295">
        <v>30414</v>
      </c>
      <c r="N35" s="296">
        <v>-25</v>
      </c>
    </row>
    <row r="36" spans="1:16" ht="27" customHeight="1">
      <c r="A36" s="248"/>
      <c r="B36" s="244"/>
      <c r="C36" s="244"/>
      <c r="D36" s="244"/>
      <c r="E36" s="244"/>
      <c r="F36" s="244"/>
      <c r="G36" s="1160" t="s">
        <v>504</v>
      </c>
      <c r="H36" s="1161"/>
      <c r="I36" s="1161"/>
      <c r="J36" s="1162"/>
      <c r="K36" s="294">
        <v>6565</v>
      </c>
      <c r="L36" s="294">
        <v>2003</v>
      </c>
      <c r="M36" s="295">
        <v>5195</v>
      </c>
      <c r="N36" s="296">
        <v>-61.4</v>
      </c>
    </row>
    <row r="37" spans="1:16" ht="13.5" customHeight="1">
      <c r="A37" s="248"/>
      <c r="B37" s="244"/>
      <c r="C37" s="244"/>
      <c r="D37" s="244"/>
      <c r="E37" s="244"/>
      <c r="F37" s="244"/>
      <c r="G37" s="1160" t="s">
        <v>505</v>
      </c>
      <c r="H37" s="1161"/>
      <c r="I37" s="1161"/>
      <c r="J37" s="1162"/>
      <c r="K37" s="294">
        <v>1055</v>
      </c>
      <c r="L37" s="294">
        <v>322</v>
      </c>
      <c r="M37" s="295">
        <v>2257</v>
      </c>
      <c r="N37" s="296">
        <v>-85.7</v>
      </c>
    </row>
    <row r="38" spans="1:16" ht="27" customHeight="1">
      <c r="A38" s="248"/>
      <c r="B38" s="244"/>
      <c r="C38" s="244"/>
      <c r="D38" s="244"/>
      <c r="E38" s="244"/>
      <c r="F38" s="244"/>
      <c r="G38" s="1163" t="s">
        <v>506</v>
      </c>
      <c r="H38" s="1164"/>
      <c r="I38" s="1164"/>
      <c r="J38" s="1165"/>
      <c r="K38" s="297">
        <v>32</v>
      </c>
      <c r="L38" s="297">
        <v>10</v>
      </c>
      <c r="M38" s="298">
        <v>40</v>
      </c>
      <c r="N38" s="299">
        <v>-75</v>
      </c>
      <c r="O38" s="293"/>
    </row>
    <row r="39" spans="1:16">
      <c r="A39" s="248"/>
      <c r="B39" s="244"/>
      <c r="C39" s="244"/>
      <c r="D39" s="244"/>
      <c r="E39" s="244"/>
      <c r="F39" s="244"/>
      <c r="G39" s="1163" t="s">
        <v>507</v>
      </c>
      <c r="H39" s="1164"/>
      <c r="I39" s="1164"/>
      <c r="J39" s="1165"/>
      <c r="K39" s="300">
        <v>-16200</v>
      </c>
      <c r="L39" s="300">
        <v>-4942</v>
      </c>
      <c r="M39" s="301">
        <v>-7960</v>
      </c>
      <c r="N39" s="302">
        <v>-37.9</v>
      </c>
      <c r="O39" s="293"/>
    </row>
    <row r="40" spans="1:16" ht="27" customHeight="1">
      <c r="A40" s="248"/>
      <c r="B40" s="244"/>
      <c r="C40" s="244"/>
      <c r="D40" s="244"/>
      <c r="E40" s="244"/>
      <c r="F40" s="244"/>
      <c r="G40" s="1160" t="s">
        <v>508</v>
      </c>
      <c r="H40" s="1161"/>
      <c r="I40" s="1161"/>
      <c r="J40" s="1162"/>
      <c r="K40" s="300">
        <v>-560406</v>
      </c>
      <c r="L40" s="300">
        <v>-170960</v>
      </c>
      <c r="M40" s="301">
        <v>-124831</v>
      </c>
      <c r="N40" s="302">
        <v>37</v>
      </c>
      <c r="O40" s="293"/>
    </row>
    <row r="41" spans="1:16">
      <c r="A41" s="248"/>
      <c r="B41" s="244"/>
      <c r="C41" s="244"/>
      <c r="D41" s="244"/>
      <c r="E41" s="244"/>
      <c r="F41" s="244"/>
      <c r="G41" s="1166" t="s">
        <v>276</v>
      </c>
      <c r="H41" s="1167"/>
      <c r="I41" s="1167"/>
      <c r="J41" s="1168"/>
      <c r="K41" s="294">
        <v>147851</v>
      </c>
      <c r="L41" s="300">
        <v>45104</v>
      </c>
      <c r="M41" s="301">
        <v>42339</v>
      </c>
      <c r="N41" s="302">
        <v>6.5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589145</v>
      </c>
      <c r="J51" s="320">
        <v>174510</v>
      </c>
      <c r="K51" s="321">
        <v>65.099999999999994</v>
      </c>
      <c r="L51" s="322">
        <v>216155</v>
      </c>
      <c r="M51" s="323">
        <v>-35.299999999999997</v>
      </c>
      <c r="N51" s="324">
        <v>100.4</v>
      </c>
    </row>
    <row r="52" spans="1:14">
      <c r="A52" s="248"/>
      <c r="B52" s="244"/>
      <c r="C52" s="244"/>
      <c r="D52" s="244"/>
      <c r="E52" s="244"/>
      <c r="F52" s="244"/>
      <c r="G52" s="325"/>
      <c r="H52" s="326" t="s">
        <v>519</v>
      </c>
      <c r="I52" s="327">
        <v>408483</v>
      </c>
      <c r="J52" s="328">
        <v>120996</v>
      </c>
      <c r="K52" s="329">
        <v>57.4</v>
      </c>
      <c r="L52" s="330">
        <v>108827</v>
      </c>
      <c r="M52" s="331">
        <v>-19.600000000000001</v>
      </c>
      <c r="N52" s="332">
        <v>77</v>
      </c>
    </row>
    <row r="53" spans="1:14">
      <c r="A53" s="248"/>
      <c r="B53" s="244"/>
      <c r="C53" s="244"/>
      <c r="D53" s="244"/>
      <c r="E53" s="244"/>
      <c r="F53" s="244"/>
      <c r="G53" s="310" t="s">
        <v>520</v>
      </c>
      <c r="H53" s="311"/>
      <c r="I53" s="319">
        <v>746111</v>
      </c>
      <c r="J53" s="320">
        <v>219509</v>
      </c>
      <c r="K53" s="321">
        <v>25.8</v>
      </c>
      <c r="L53" s="322">
        <v>228305</v>
      </c>
      <c r="M53" s="323">
        <v>5.6</v>
      </c>
      <c r="N53" s="324">
        <v>20.2</v>
      </c>
    </row>
    <row r="54" spans="1:14">
      <c r="A54" s="248"/>
      <c r="B54" s="244"/>
      <c r="C54" s="244"/>
      <c r="D54" s="244"/>
      <c r="E54" s="244"/>
      <c r="F54" s="244"/>
      <c r="G54" s="325"/>
      <c r="H54" s="326" t="s">
        <v>519</v>
      </c>
      <c r="I54" s="327">
        <v>333564</v>
      </c>
      <c r="J54" s="328">
        <v>98136</v>
      </c>
      <c r="K54" s="329">
        <v>-18.899999999999999</v>
      </c>
      <c r="L54" s="330">
        <v>86611</v>
      </c>
      <c r="M54" s="331">
        <v>-20.399999999999999</v>
      </c>
      <c r="N54" s="332">
        <v>1.5</v>
      </c>
    </row>
    <row r="55" spans="1:14">
      <c r="A55" s="248"/>
      <c r="B55" s="244"/>
      <c r="C55" s="244"/>
      <c r="D55" s="244"/>
      <c r="E55" s="244"/>
      <c r="F55" s="244"/>
      <c r="G55" s="310" t="s">
        <v>521</v>
      </c>
      <c r="H55" s="311"/>
      <c r="I55" s="319">
        <v>862714</v>
      </c>
      <c r="J55" s="320">
        <v>256837</v>
      </c>
      <c r="K55" s="321">
        <v>17</v>
      </c>
      <c r="L55" s="322">
        <v>316331</v>
      </c>
      <c r="M55" s="323">
        <v>38.6</v>
      </c>
      <c r="N55" s="324">
        <v>-21.6</v>
      </c>
    </row>
    <row r="56" spans="1:14">
      <c r="A56" s="248"/>
      <c r="B56" s="244"/>
      <c r="C56" s="244"/>
      <c r="D56" s="244"/>
      <c r="E56" s="244"/>
      <c r="F56" s="244"/>
      <c r="G56" s="325"/>
      <c r="H56" s="326" t="s">
        <v>519</v>
      </c>
      <c r="I56" s="327">
        <v>489156</v>
      </c>
      <c r="J56" s="328">
        <v>145625</v>
      </c>
      <c r="K56" s="329">
        <v>48.4</v>
      </c>
      <c r="L56" s="330">
        <v>106387</v>
      </c>
      <c r="M56" s="331">
        <v>22.8</v>
      </c>
      <c r="N56" s="332">
        <v>25.6</v>
      </c>
    </row>
    <row r="57" spans="1:14">
      <c r="A57" s="248"/>
      <c r="B57" s="244"/>
      <c r="C57" s="244"/>
      <c r="D57" s="244"/>
      <c r="E57" s="244"/>
      <c r="F57" s="244"/>
      <c r="G57" s="310" t="s">
        <v>522</v>
      </c>
      <c r="H57" s="311"/>
      <c r="I57" s="319">
        <v>918430</v>
      </c>
      <c r="J57" s="320">
        <v>275474</v>
      </c>
      <c r="K57" s="321">
        <v>7.3</v>
      </c>
      <c r="L57" s="322">
        <v>333013</v>
      </c>
      <c r="M57" s="323">
        <v>5.3</v>
      </c>
      <c r="N57" s="324">
        <v>2</v>
      </c>
    </row>
    <row r="58" spans="1:14">
      <c r="A58" s="248"/>
      <c r="B58" s="244"/>
      <c r="C58" s="244"/>
      <c r="D58" s="244"/>
      <c r="E58" s="244"/>
      <c r="F58" s="244"/>
      <c r="G58" s="325"/>
      <c r="H58" s="326" t="s">
        <v>519</v>
      </c>
      <c r="I58" s="327">
        <v>573137</v>
      </c>
      <c r="J58" s="328">
        <v>171907</v>
      </c>
      <c r="K58" s="329">
        <v>18</v>
      </c>
      <c r="L58" s="330">
        <v>126732</v>
      </c>
      <c r="M58" s="331">
        <v>19.100000000000001</v>
      </c>
      <c r="N58" s="332">
        <v>-1.1000000000000001</v>
      </c>
    </row>
    <row r="59" spans="1:14">
      <c r="A59" s="248"/>
      <c r="B59" s="244"/>
      <c r="C59" s="244"/>
      <c r="D59" s="244"/>
      <c r="E59" s="244"/>
      <c r="F59" s="244"/>
      <c r="G59" s="310" t="s">
        <v>523</v>
      </c>
      <c r="H59" s="311"/>
      <c r="I59" s="319">
        <v>1326204</v>
      </c>
      <c r="J59" s="320">
        <v>404577</v>
      </c>
      <c r="K59" s="321">
        <v>46.9</v>
      </c>
      <c r="L59" s="322">
        <v>280458</v>
      </c>
      <c r="M59" s="323">
        <v>-15.8</v>
      </c>
      <c r="N59" s="324">
        <v>62.7</v>
      </c>
    </row>
    <row r="60" spans="1:14">
      <c r="A60" s="248"/>
      <c r="B60" s="244"/>
      <c r="C60" s="244"/>
      <c r="D60" s="244"/>
      <c r="E60" s="244"/>
      <c r="F60" s="244"/>
      <c r="G60" s="325"/>
      <c r="H60" s="326" t="s">
        <v>519</v>
      </c>
      <c r="I60" s="333">
        <v>464926</v>
      </c>
      <c r="J60" s="328">
        <v>141832</v>
      </c>
      <c r="K60" s="329">
        <v>-17.5</v>
      </c>
      <c r="L60" s="330">
        <v>127286</v>
      </c>
      <c r="M60" s="331">
        <v>0.4</v>
      </c>
      <c r="N60" s="332">
        <v>-17.899999999999999</v>
      </c>
    </row>
    <row r="61" spans="1:14">
      <c r="A61" s="248"/>
      <c r="B61" s="244"/>
      <c r="C61" s="244"/>
      <c r="D61" s="244"/>
      <c r="E61" s="244"/>
      <c r="F61" s="244"/>
      <c r="G61" s="310" t="s">
        <v>524</v>
      </c>
      <c r="H61" s="334"/>
      <c r="I61" s="335">
        <v>888521</v>
      </c>
      <c r="J61" s="336">
        <v>266181</v>
      </c>
      <c r="K61" s="337">
        <v>32.4</v>
      </c>
      <c r="L61" s="338">
        <v>274852</v>
      </c>
      <c r="M61" s="339">
        <v>-0.3</v>
      </c>
      <c r="N61" s="324">
        <v>32.700000000000003</v>
      </c>
    </row>
    <row r="62" spans="1:14">
      <c r="A62" s="248"/>
      <c r="B62" s="244"/>
      <c r="C62" s="244"/>
      <c r="D62" s="244"/>
      <c r="E62" s="244"/>
      <c r="F62" s="244"/>
      <c r="G62" s="325"/>
      <c r="H62" s="326" t="s">
        <v>519</v>
      </c>
      <c r="I62" s="327">
        <v>453853</v>
      </c>
      <c r="J62" s="328">
        <v>135699</v>
      </c>
      <c r="K62" s="329">
        <v>17.5</v>
      </c>
      <c r="L62" s="330">
        <v>111169</v>
      </c>
      <c r="M62" s="331">
        <v>0.5</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100" zoomScaleNormal="100" zoomScaleSheetLayoutView="55" workbookViewId="0">
      <selection activeCell="Q100" sqref="Q100"/>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104" zoomScaleNormal="100" zoomScaleSheetLayoutView="55" workbookViewId="0">
      <selection activeCell="R71" sqref="R7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6"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54.62</v>
      </c>
      <c r="G47" s="12">
        <v>58.25</v>
      </c>
      <c r="H47" s="12">
        <v>63.61</v>
      </c>
      <c r="I47" s="12">
        <v>62.67</v>
      </c>
      <c r="J47" s="13">
        <v>64.22</v>
      </c>
    </row>
    <row r="48" spans="2:10" ht="57.75" customHeight="1">
      <c r="B48" s="14"/>
      <c r="C48" s="1171" t="s">
        <v>4</v>
      </c>
      <c r="D48" s="1171"/>
      <c r="E48" s="1172"/>
      <c r="F48" s="15">
        <v>4.83</v>
      </c>
      <c r="G48" s="16">
        <v>3.66</v>
      </c>
      <c r="H48" s="16">
        <v>2.73</v>
      </c>
      <c r="I48" s="16">
        <v>3.94</v>
      </c>
      <c r="J48" s="17">
        <v>5.36</v>
      </c>
    </row>
    <row r="49" spans="2:10" ht="57.75" customHeight="1" thickBot="1">
      <c r="B49" s="18"/>
      <c r="C49" s="1173" t="s">
        <v>5</v>
      </c>
      <c r="D49" s="1173"/>
      <c r="E49" s="1174"/>
      <c r="F49" s="19">
        <v>5.32</v>
      </c>
      <c r="G49" s="20">
        <v>6.51</v>
      </c>
      <c r="H49" s="20">
        <v>5.14</v>
      </c>
      <c r="I49" s="20" t="s">
        <v>531</v>
      </c>
      <c r="J49" s="21">
        <v>3.49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髙瀬　大輔</cp:lastModifiedBy>
  <cp:lastPrinted>2017-02-18T06:32:47Z</cp:lastPrinted>
  <dcterms:created xsi:type="dcterms:W3CDTF">2017-02-15T15:01:10Z</dcterms:created>
  <dcterms:modified xsi:type="dcterms:W3CDTF">2017-04-04T04:54:23Z</dcterms:modified>
</cp:coreProperties>
</file>